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juan_canon_previsora_gov_co/Documents/Escritorio/ENVIADOS/"/>
    </mc:Choice>
  </mc:AlternateContent>
  <xr:revisionPtr revIDLastSave="45" documentId="8_{FB2EB70F-8368-468E-B9A9-0932ED59CF9E}" xr6:coauthVersionLast="47" xr6:coauthVersionMax="47" xr10:uidLastSave="{A00DF685-50DF-45F0-814B-BB6E4CAD329B}"/>
  <bookViews>
    <workbookView xWindow="-120" yWindow="-120" windowWidth="29040" windowHeight="17520" xr2:uid="{4FA46C60-49AC-4A84-AC08-E28BC430C3DF}"/>
  </bookViews>
  <sheets>
    <sheet name="ROTACIÓN " sheetId="1" r:id="rId1"/>
    <sheet name="2023" sheetId="2" r:id="rId2"/>
    <sheet name="2024" sheetId="4" r:id="rId3"/>
    <sheet name="2025" sheetId="5" r:id="rId4"/>
    <sheet name="2026 (AGOSTO)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2" i="7" l="1"/>
  <c r="C42" i="7"/>
  <c r="D41" i="7"/>
  <c r="C41" i="7"/>
  <c r="D40" i="7"/>
  <c r="D43" i="7" s="1"/>
  <c r="C40" i="7"/>
  <c r="D36" i="7"/>
  <c r="C36" i="7"/>
  <c r="C4" i="7" s="1"/>
  <c r="C5" i="7" s="1"/>
  <c r="E35" i="7"/>
  <c r="E34" i="7"/>
  <c r="E42" i="7" s="1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C43" i="7" l="1"/>
  <c r="E41" i="7"/>
  <c r="E40" i="7"/>
  <c r="E43" i="7"/>
  <c r="E36" i="7"/>
  <c r="D42" i="5" l="1"/>
  <c r="C42" i="5"/>
  <c r="D41" i="5"/>
  <c r="C41" i="5"/>
  <c r="D40" i="5"/>
  <c r="C40" i="5"/>
  <c r="C43" i="5" s="1"/>
  <c r="D36" i="5"/>
  <c r="C36" i="5"/>
  <c r="C4" i="5" s="1"/>
  <c r="C5" i="5" s="1"/>
  <c r="E35" i="5"/>
  <c r="E34" i="5"/>
  <c r="E42" i="5" s="1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35" i="4"/>
  <c r="E42" i="4" s="1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D36" i="4"/>
  <c r="C36" i="4"/>
  <c r="C4" i="4" s="1"/>
  <c r="C5" i="4" s="1"/>
  <c r="D42" i="4"/>
  <c r="C42" i="4"/>
  <c r="D41" i="4"/>
  <c r="C41" i="4"/>
  <c r="D40" i="4"/>
  <c r="C40" i="4"/>
  <c r="E41" i="5" l="1"/>
  <c r="E36" i="4"/>
  <c r="E41" i="4"/>
  <c r="E40" i="4"/>
  <c r="D43" i="4"/>
  <c r="C43" i="4"/>
  <c r="D43" i="5"/>
  <c r="E40" i="5"/>
  <c r="E43" i="5" s="1"/>
  <c r="E36" i="5"/>
  <c r="E43" i="4"/>
  <c r="E43" i="2" l="1"/>
  <c r="D43" i="2"/>
  <c r="C43" i="2"/>
  <c r="E42" i="2"/>
  <c r="D42" i="2"/>
  <c r="C42" i="2"/>
  <c r="E41" i="2"/>
  <c r="E44" i="2" s="1"/>
  <c r="D41" i="2"/>
  <c r="D44" i="2" s="1"/>
  <c r="C41" i="2"/>
  <c r="C44" i="2" s="1"/>
  <c r="C5" i="2"/>
  <c r="E29" i="1" l="1"/>
  <c r="E28" i="1"/>
  <c r="E18" i="1"/>
  <c r="E25" i="1" l="1"/>
  <c r="E31" i="1"/>
  <c r="E32" i="1" s="1"/>
  <c r="E11" i="1" l="1"/>
</calcChain>
</file>

<file path=xl/sharedStrings.xml><?xml version="1.0" encoding="utf-8"?>
<sst xmlns="http://schemas.openxmlformats.org/spreadsheetml/2006/main" count="224" uniqueCount="58">
  <si>
    <t xml:space="preserve">ROTACIÓN DE PERSONAL </t>
  </si>
  <si>
    <t>2023-2026</t>
  </si>
  <si>
    <t>ROTACIÓN LA PREVISORA</t>
  </si>
  <si>
    <t xml:space="preserve">Ingresos </t>
  </si>
  <si>
    <t xml:space="preserve">Retiros </t>
  </si>
  <si>
    <t>Planta Inicial</t>
  </si>
  <si>
    <t>Planta Final</t>
  </si>
  <si>
    <t>PLANTA A 21.08.26</t>
  </si>
  <si>
    <t>ROTACIÓN</t>
  </si>
  <si>
    <t>ROTACIÓN CONVENCIONADOS</t>
  </si>
  <si>
    <t>ROTACIÓN DIRECTIVOS</t>
  </si>
  <si>
    <t>ROTACIÓN EMPLEADO PÚBLICO</t>
  </si>
  <si>
    <t>DETALLE POR CARGO 2023</t>
  </si>
  <si>
    <t>PLANTA AUTORIZADA</t>
  </si>
  <si>
    <t>PLANTA ACTIVA</t>
  </si>
  <si>
    <t>% DE OCUPACIÓN</t>
  </si>
  <si>
    <t>TIPO VINCULACION</t>
  </si>
  <si>
    <t>CARGO</t>
  </si>
  <si>
    <t>ACTIVO</t>
  </si>
  <si>
    <t>VACANTE</t>
  </si>
  <si>
    <t>TOTAL</t>
  </si>
  <si>
    <t>Convencionados</t>
  </si>
  <si>
    <t>Asistente Administrativo</t>
  </si>
  <si>
    <t>Conductor</t>
  </si>
  <si>
    <t>Coordinador</t>
  </si>
  <si>
    <t>Especialista</t>
  </si>
  <si>
    <t>Profesional</t>
  </si>
  <si>
    <t>Profesional III</t>
  </si>
  <si>
    <t>Secretaria de Presidencia</t>
  </si>
  <si>
    <t>Secretaria Vicepresidencia</t>
  </si>
  <si>
    <t>Tecnico</t>
  </si>
  <si>
    <t>Tecnico II</t>
  </si>
  <si>
    <t>Directivos</t>
  </si>
  <si>
    <t>Actuario Responsable</t>
  </si>
  <si>
    <t>Gerente Casa Matriz</t>
  </si>
  <si>
    <t>Gerente Sucursal Tipo A</t>
  </si>
  <si>
    <t>Gerente Sucursal Tipo C</t>
  </si>
  <si>
    <t>Gerente Sucursal Tipo D</t>
  </si>
  <si>
    <t>Gerente Sucursal Tipo E</t>
  </si>
  <si>
    <t>Gerente Sucursales</t>
  </si>
  <si>
    <t>Gestor Comercial Tipo I</t>
  </si>
  <si>
    <t>Gestor Comercial Tipo II</t>
  </si>
  <si>
    <t>Jefe de Oficina</t>
  </si>
  <si>
    <t>Secretario General</t>
  </si>
  <si>
    <t>Subgerente Casa Matriz</t>
  </si>
  <si>
    <t>Subgerente Sucursal Tipo A</t>
  </si>
  <si>
    <t>Subgerente Sucursal Tipo C</t>
  </si>
  <si>
    <t>Vicepresidente</t>
  </si>
  <si>
    <t>Gerente Casa Matriz - Riesgos</t>
  </si>
  <si>
    <t>Gerente Sucursal Tipo C-</t>
  </si>
  <si>
    <t>Empleado Público</t>
  </si>
  <si>
    <t>Jefe Oficina Control Interno</t>
  </si>
  <si>
    <t>Presidente</t>
  </si>
  <si>
    <t>Total general</t>
  </si>
  <si>
    <t>Empleados Públicos</t>
  </si>
  <si>
    <t>DETALLE POR CARGO 2024</t>
  </si>
  <si>
    <t>DETALLE POR CARGO 2025</t>
  </si>
  <si>
    <t>DETALLE POR CARGO 2026 (ENE-AGO)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</si>
</sst>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0" borderId="1" xfId="1" applyNumberFormat="1" applyFont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66675</xdr:rowOff>
    </xdr:from>
    <xdr:to>
      <xdr:col>0</xdr:col>
      <xdr:colOff>1727096</xdr:colOff>
      <xdr:row>4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3AF38C-D260-4DDD-BFBC-32AA1A61C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66675"/>
          <a:ext cx="1288946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1</xdr:row>
      <xdr:rowOff>0</xdr:rowOff>
    </xdr:from>
    <xdr:to>
      <xdr:col>0</xdr:col>
      <xdr:colOff>1393722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A7C838-D054-2545-A63F-EABC0B073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90500"/>
          <a:ext cx="1288946" cy="781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1</xdr:row>
      <xdr:rowOff>8283</xdr:rowOff>
    </xdr:from>
    <xdr:to>
      <xdr:col>0</xdr:col>
      <xdr:colOff>1388337</xdr:colOff>
      <xdr:row>5</xdr:row>
      <xdr:rowOff>27333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5AB314-44A8-4ADD-84FA-831F253D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91" y="198783"/>
          <a:ext cx="1288946" cy="781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0</xdr:rowOff>
    </xdr:from>
    <xdr:to>
      <xdr:col>0</xdr:col>
      <xdr:colOff>1393721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5EDD7C-C8C3-47DF-B122-DF28C082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90500"/>
          <a:ext cx="1288946" cy="781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0</xdr:col>
      <xdr:colOff>1374671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B210E4-9D58-47FD-B1AF-4558D4DD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90500"/>
          <a:ext cx="128894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C6B3-873A-4E26-8BCE-A9456D11AA78}">
  <dimension ref="A1:F32"/>
  <sheetViews>
    <sheetView showGridLines="0" tabSelected="1" workbookViewId="0">
      <selection activeCell="K6" sqref="K6"/>
    </sheetView>
  </sheetViews>
  <sheetFormatPr defaultColWidth="11.42578125" defaultRowHeight="15"/>
  <cols>
    <col min="1" max="1" width="31.7109375" customWidth="1"/>
  </cols>
  <sheetData>
    <row r="1" spans="1:6">
      <c r="B1" s="15"/>
      <c r="C1" s="15"/>
      <c r="D1" s="15"/>
      <c r="E1" s="15"/>
    </row>
    <row r="2" spans="1:6">
      <c r="B2" s="15" t="s">
        <v>0</v>
      </c>
      <c r="C2" s="15"/>
      <c r="D2" s="15"/>
      <c r="E2" s="15"/>
    </row>
    <row r="3" spans="1:6">
      <c r="B3" s="15" t="s">
        <v>1</v>
      </c>
      <c r="C3" s="15"/>
      <c r="D3" s="15"/>
      <c r="E3" s="15"/>
    </row>
    <row r="6" spans="1:6">
      <c r="A6" s="7" t="s">
        <v>2</v>
      </c>
      <c r="B6" s="7">
        <v>2023</v>
      </c>
      <c r="C6" s="7">
        <v>2024</v>
      </c>
      <c r="D6" s="7">
        <v>2025</v>
      </c>
      <c r="E6" s="7">
        <v>2026</v>
      </c>
    </row>
    <row r="7" spans="1:6">
      <c r="A7" s="1" t="s">
        <v>3</v>
      </c>
      <c r="B7" s="2">
        <v>53</v>
      </c>
      <c r="C7" s="2">
        <v>73</v>
      </c>
      <c r="D7" s="2">
        <v>50</v>
      </c>
      <c r="E7" s="2">
        <v>17</v>
      </c>
    </row>
    <row r="8" spans="1:6">
      <c r="A8" s="1" t="s">
        <v>4</v>
      </c>
      <c r="B8" s="2">
        <v>56</v>
      </c>
      <c r="C8" s="2">
        <v>74</v>
      </c>
      <c r="D8" s="2">
        <v>43</v>
      </c>
      <c r="E8" s="2">
        <v>14</v>
      </c>
    </row>
    <row r="9" spans="1:6">
      <c r="A9" s="1" t="s">
        <v>5</v>
      </c>
      <c r="B9" s="2">
        <v>725</v>
      </c>
      <c r="C9" s="2">
        <v>722</v>
      </c>
      <c r="D9" s="2">
        <v>721</v>
      </c>
      <c r="E9" s="2">
        <v>728</v>
      </c>
    </row>
    <row r="10" spans="1:6">
      <c r="A10" s="1" t="s">
        <v>6</v>
      </c>
      <c r="B10" s="2">
        <v>722</v>
      </c>
      <c r="C10" s="2">
        <v>721</v>
      </c>
      <c r="D10" s="2">
        <v>728</v>
      </c>
      <c r="E10" s="2">
        <v>732</v>
      </c>
      <c r="F10" t="s">
        <v>7</v>
      </c>
    </row>
    <row r="11" spans="1:6">
      <c r="A11" s="7" t="s">
        <v>8</v>
      </c>
      <c r="B11" s="8">
        <v>7.5328265376641328</v>
      </c>
      <c r="C11" s="8">
        <v>10.187110187110187</v>
      </c>
      <c r="D11" s="8">
        <v>6.4182194616977224</v>
      </c>
      <c r="E11" s="8">
        <f>+(((E7+E8)/2)*100/((E9+E10)/2))</f>
        <v>2.1232876712328768</v>
      </c>
    </row>
    <row r="12" spans="1:6">
      <c r="B12" s="4"/>
      <c r="C12" s="4"/>
      <c r="D12" s="4"/>
      <c r="E12" s="4"/>
    </row>
    <row r="13" spans="1:6">
      <c r="A13" s="9" t="s">
        <v>9</v>
      </c>
      <c r="B13" s="9">
        <v>2023</v>
      </c>
      <c r="C13" s="9">
        <v>2024</v>
      </c>
      <c r="D13" s="9">
        <v>2025</v>
      </c>
      <c r="E13" s="9">
        <v>2026</v>
      </c>
    </row>
    <row r="14" spans="1:6">
      <c r="A14" s="1" t="s">
        <v>3</v>
      </c>
      <c r="B14" s="2">
        <v>30</v>
      </c>
      <c r="C14" s="2">
        <v>33</v>
      </c>
      <c r="D14" s="2">
        <v>29</v>
      </c>
      <c r="E14" s="2">
        <v>10</v>
      </c>
    </row>
    <row r="15" spans="1:6">
      <c r="A15" s="1" t="s">
        <v>4</v>
      </c>
      <c r="B15" s="2">
        <v>19</v>
      </c>
      <c r="C15" s="2">
        <v>47</v>
      </c>
      <c r="D15" s="2">
        <v>27</v>
      </c>
      <c r="E15" s="2">
        <v>6</v>
      </c>
    </row>
    <row r="16" spans="1:6">
      <c r="A16" s="1" t="s">
        <v>5</v>
      </c>
      <c r="B16" s="2">
        <v>599</v>
      </c>
      <c r="C16" s="2">
        <v>610</v>
      </c>
      <c r="D16" s="2">
        <v>595</v>
      </c>
      <c r="E16" s="2">
        <v>597</v>
      </c>
    </row>
    <row r="17" spans="1:5">
      <c r="A17" s="1" t="s">
        <v>6</v>
      </c>
      <c r="B17" s="2">
        <v>610</v>
      </c>
      <c r="C17" s="2">
        <v>596</v>
      </c>
      <c r="D17" s="2">
        <v>597</v>
      </c>
      <c r="E17" s="2">
        <v>601</v>
      </c>
    </row>
    <row r="18" spans="1:5">
      <c r="A18" s="9" t="s">
        <v>8</v>
      </c>
      <c r="B18" s="10">
        <v>4.0529363110008267</v>
      </c>
      <c r="C18" s="10">
        <v>6.6334991708126037</v>
      </c>
      <c r="D18" s="10">
        <v>4.6979865771812079</v>
      </c>
      <c r="E18" s="10">
        <f>+(((E14+E15)/2)*100/((E16+E17)/2))</f>
        <v>1.335559265442404</v>
      </c>
    </row>
    <row r="19" spans="1:5">
      <c r="B19" s="4"/>
      <c r="C19" s="4"/>
      <c r="D19" s="4"/>
      <c r="E19" s="4"/>
    </row>
    <row r="20" spans="1:5">
      <c r="A20" s="11" t="s">
        <v>10</v>
      </c>
      <c r="B20" s="11">
        <v>2023</v>
      </c>
      <c r="C20" s="11">
        <v>2024</v>
      </c>
      <c r="D20" s="11">
        <v>2025</v>
      </c>
      <c r="E20" s="11">
        <v>2026</v>
      </c>
    </row>
    <row r="21" spans="1:5">
      <c r="A21" s="1" t="s">
        <v>3</v>
      </c>
      <c r="B21" s="2">
        <v>21</v>
      </c>
      <c r="C21" s="2">
        <v>40</v>
      </c>
      <c r="D21" s="2">
        <v>20</v>
      </c>
      <c r="E21" s="2">
        <v>7</v>
      </c>
    </row>
    <row r="22" spans="1:5">
      <c r="A22" s="1" t="s">
        <v>4</v>
      </c>
      <c r="B22" s="2">
        <v>35</v>
      </c>
      <c r="C22" s="2">
        <v>26</v>
      </c>
      <c r="D22" s="2">
        <v>16</v>
      </c>
      <c r="E22" s="2">
        <v>8</v>
      </c>
    </row>
    <row r="23" spans="1:5">
      <c r="A23" s="1" t="s">
        <v>5</v>
      </c>
      <c r="B23" s="2">
        <v>124</v>
      </c>
      <c r="C23" s="2">
        <v>110</v>
      </c>
      <c r="D23" s="2">
        <v>125</v>
      </c>
      <c r="E23" s="2">
        <v>129</v>
      </c>
    </row>
    <row r="24" spans="1:5">
      <c r="A24" s="1" t="s">
        <v>6</v>
      </c>
      <c r="B24" s="2">
        <v>110</v>
      </c>
      <c r="C24" s="2">
        <v>124</v>
      </c>
      <c r="D24" s="2">
        <v>129</v>
      </c>
      <c r="E24" s="2">
        <v>128</v>
      </c>
    </row>
    <row r="25" spans="1:5">
      <c r="A25" s="11" t="s">
        <v>8</v>
      </c>
      <c r="B25" s="12">
        <v>23.931623931623932</v>
      </c>
      <c r="C25" s="12">
        <v>28.205128205128204</v>
      </c>
      <c r="D25" s="12">
        <v>14.173228346456693</v>
      </c>
      <c r="E25" s="12">
        <f>+(((E21+E22)/2)*100/((E23+E24)/2))</f>
        <v>5.836575875486381</v>
      </c>
    </row>
    <row r="26" spans="1:5">
      <c r="B26" s="4"/>
      <c r="C26" s="4"/>
      <c r="D26" s="4"/>
      <c r="E26" s="4"/>
    </row>
    <row r="27" spans="1:5">
      <c r="A27" s="13" t="s">
        <v>11</v>
      </c>
      <c r="B27" s="13">
        <v>2023</v>
      </c>
      <c r="C27" s="13">
        <v>2024</v>
      </c>
      <c r="D27" s="13">
        <v>2025</v>
      </c>
      <c r="E27" s="13">
        <v>2026</v>
      </c>
    </row>
    <row r="28" spans="1:5">
      <c r="A28" s="1" t="s">
        <v>3</v>
      </c>
      <c r="B28" s="2">
        <v>2</v>
      </c>
      <c r="C28" s="2">
        <v>0</v>
      </c>
      <c r="D28" s="2">
        <v>1</v>
      </c>
      <c r="E28" s="2">
        <f>+T9</f>
        <v>0</v>
      </c>
    </row>
    <row r="29" spans="1:5">
      <c r="A29" s="1" t="s">
        <v>4</v>
      </c>
      <c r="B29" s="2">
        <v>2</v>
      </c>
      <c r="C29" s="2">
        <v>1</v>
      </c>
      <c r="D29" s="2">
        <v>0</v>
      </c>
      <c r="E29" s="2">
        <f>+T15</f>
        <v>0</v>
      </c>
    </row>
    <row r="30" spans="1:5">
      <c r="A30" s="1" t="s">
        <v>5</v>
      </c>
      <c r="B30" s="2">
        <v>2</v>
      </c>
      <c r="C30" s="2">
        <v>2</v>
      </c>
      <c r="D30" s="2">
        <v>1</v>
      </c>
      <c r="E30" s="2">
        <v>2</v>
      </c>
    </row>
    <row r="31" spans="1:5">
      <c r="A31" s="1" t="s">
        <v>6</v>
      </c>
      <c r="B31" s="2">
        <v>2</v>
      </c>
      <c r="C31" s="2">
        <v>1</v>
      </c>
      <c r="D31" s="2">
        <v>2</v>
      </c>
      <c r="E31" s="2">
        <f>+E30+E28-E29</f>
        <v>2</v>
      </c>
    </row>
    <row r="32" spans="1:5">
      <c r="A32" s="13" t="s">
        <v>8</v>
      </c>
      <c r="B32" s="14">
        <v>100</v>
      </c>
      <c r="C32" s="14">
        <v>33.333333333333336</v>
      </c>
      <c r="D32" s="14">
        <v>33.333333333333336</v>
      </c>
      <c r="E32" s="14">
        <f>+(((E28+E29)/2)*100/((E30+E31)/2))</f>
        <v>0</v>
      </c>
    </row>
  </sheetData>
  <mergeCells count="3">
    <mergeCell ref="B1:E1"/>
    <mergeCell ref="B2:E2"/>
    <mergeCell ref="B3:E3"/>
  </mergeCells>
  <pageMargins left="0.7" right="0.7" top="0.75" bottom="0.75" header="0.3" footer="0.3"/>
  <headerFooter>
    <oddFooter>&amp;C_x000D_&amp;1#&amp;"Aptos"&amp;10&amp;K000000 DOCUMENTO DE USO INTERNO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F893-E3FF-47BC-B54C-ECF599858619}">
  <dimension ref="A1:E44"/>
  <sheetViews>
    <sheetView showGridLines="0" zoomScale="130" zoomScaleNormal="130" workbookViewId="0">
      <selection sqref="A1:E1"/>
    </sheetView>
  </sheetViews>
  <sheetFormatPr defaultColWidth="11.42578125" defaultRowHeight="15"/>
  <cols>
    <col min="1" max="1" width="22.42578125" customWidth="1"/>
    <col min="2" max="2" width="28.7109375" customWidth="1"/>
  </cols>
  <sheetData>
    <row r="1" spans="1:5">
      <c r="A1" s="15" t="s">
        <v>12</v>
      </c>
      <c r="B1" s="15"/>
      <c r="C1" s="15"/>
      <c r="D1" s="15"/>
      <c r="E1" s="15"/>
    </row>
    <row r="3" spans="1:5">
      <c r="B3" s="3" t="s">
        <v>13</v>
      </c>
      <c r="C3" s="3">
        <v>754</v>
      </c>
    </row>
    <row r="4" spans="1:5">
      <c r="B4" s="3" t="s">
        <v>14</v>
      </c>
      <c r="C4" s="3">
        <v>722</v>
      </c>
    </row>
    <row r="5" spans="1:5">
      <c r="B5" s="3" t="s">
        <v>15</v>
      </c>
      <c r="C5" s="6">
        <f>+C4/C3</f>
        <v>0.95755968169761274</v>
      </c>
    </row>
    <row r="7" spans="1:5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</row>
    <row r="8" spans="1:5">
      <c r="A8" s="17" t="s">
        <v>21</v>
      </c>
      <c r="B8" s="1" t="s">
        <v>22</v>
      </c>
      <c r="C8" s="1">
        <v>34</v>
      </c>
      <c r="D8" s="1">
        <v>1</v>
      </c>
      <c r="E8" s="1">
        <v>35</v>
      </c>
    </row>
    <row r="9" spans="1:5">
      <c r="A9" s="18"/>
      <c r="B9" s="1" t="s">
        <v>23</v>
      </c>
      <c r="C9" s="1">
        <v>1</v>
      </c>
      <c r="D9" s="1"/>
      <c r="E9" s="1">
        <v>1</v>
      </c>
    </row>
    <row r="10" spans="1:5">
      <c r="A10" s="18"/>
      <c r="B10" s="1" t="s">
        <v>24</v>
      </c>
      <c r="C10" s="1">
        <v>2</v>
      </c>
      <c r="D10" s="1"/>
      <c r="E10" s="1">
        <v>2</v>
      </c>
    </row>
    <row r="11" spans="1:5">
      <c r="A11" s="18"/>
      <c r="B11" s="1" t="s">
        <v>25</v>
      </c>
      <c r="C11" s="1">
        <v>71</v>
      </c>
      <c r="D11" s="1"/>
      <c r="E11" s="1">
        <v>71</v>
      </c>
    </row>
    <row r="12" spans="1:5">
      <c r="A12" s="18"/>
      <c r="B12" s="1" t="s">
        <v>26</v>
      </c>
      <c r="C12" s="1">
        <v>219</v>
      </c>
      <c r="D12" s="1">
        <v>2</v>
      </c>
      <c r="E12" s="1">
        <v>221</v>
      </c>
    </row>
    <row r="13" spans="1:5">
      <c r="A13" s="18"/>
      <c r="B13" s="1" t="s">
        <v>27</v>
      </c>
      <c r="C13" s="1">
        <v>3</v>
      </c>
      <c r="D13" s="1"/>
      <c r="E13" s="1">
        <v>3</v>
      </c>
    </row>
    <row r="14" spans="1:5">
      <c r="A14" s="18"/>
      <c r="B14" s="1" t="s">
        <v>28</v>
      </c>
      <c r="C14" s="1">
        <v>2</v>
      </c>
      <c r="D14" s="1"/>
      <c r="E14" s="1">
        <v>2</v>
      </c>
    </row>
    <row r="15" spans="1:5">
      <c r="A15" s="18"/>
      <c r="B15" s="1" t="s">
        <v>29</v>
      </c>
      <c r="C15" s="1">
        <v>5</v>
      </c>
      <c r="D15" s="1"/>
      <c r="E15" s="1">
        <v>5</v>
      </c>
    </row>
    <row r="16" spans="1:5">
      <c r="A16" s="18"/>
      <c r="B16" s="1" t="s">
        <v>30</v>
      </c>
      <c r="C16" s="1">
        <v>266</v>
      </c>
      <c r="D16" s="1">
        <v>4</v>
      </c>
      <c r="E16" s="1">
        <v>270</v>
      </c>
    </row>
    <row r="17" spans="1:5">
      <c r="A17" s="19"/>
      <c r="B17" s="1" t="s">
        <v>31</v>
      </c>
      <c r="C17" s="1">
        <v>7</v>
      </c>
      <c r="D17" s="1"/>
      <c r="E17" s="1">
        <v>7</v>
      </c>
    </row>
    <row r="18" spans="1:5">
      <c r="A18" s="17" t="s">
        <v>32</v>
      </c>
      <c r="B18" s="1" t="s">
        <v>33</v>
      </c>
      <c r="C18" s="1">
        <v>1</v>
      </c>
      <c r="D18" s="1"/>
      <c r="E18" s="1">
        <v>1</v>
      </c>
    </row>
    <row r="19" spans="1:5">
      <c r="A19" s="18"/>
      <c r="B19" s="1" t="s">
        <v>34</v>
      </c>
      <c r="C19" s="1">
        <v>19</v>
      </c>
      <c r="D19" s="1">
        <v>4</v>
      </c>
      <c r="E19" s="1">
        <v>23</v>
      </c>
    </row>
    <row r="20" spans="1:5">
      <c r="A20" s="18"/>
      <c r="B20" s="1" t="s">
        <v>35</v>
      </c>
      <c r="C20" s="1">
        <v>4</v>
      </c>
      <c r="D20" s="1">
        <v>1</v>
      </c>
      <c r="E20" s="1">
        <v>5</v>
      </c>
    </row>
    <row r="21" spans="1:5">
      <c r="A21" s="18"/>
      <c r="B21" s="1" t="s">
        <v>36</v>
      </c>
      <c r="C21" s="1">
        <v>5</v>
      </c>
      <c r="D21" s="1">
        <v>2</v>
      </c>
      <c r="E21" s="1">
        <v>7</v>
      </c>
    </row>
    <row r="22" spans="1:5">
      <c r="A22" s="18"/>
      <c r="B22" s="1" t="s">
        <v>37</v>
      </c>
      <c r="C22" s="1">
        <v>5</v>
      </c>
      <c r="D22" s="1"/>
      <c r="E22" s="1">
        <v>5</v>
      </c>
    </row>
    <row r="23" spans="1:5">
      <c r="A23" s="18"/>
      <c r="B23" s="1" t="s">
        <v>38</v>
      </c>
      <c r="C23" s="1">
        <v>6</v>
      </c>
      <c r="D23" s="1">
        <v>2</v>
      </c>
      <c r="E23" s="1">
        <v>8</v>
      </c>
    </row>
    <row r="24" spans="1:5">
      <c r="A24" s="18"/>
      <c r="B24" s="1" t="s">
        <v>39</v>
      </c>
      <c r="C24" s="1">
        <v>1</v>
      </c>
      <c r="D24" s="1"/>
      <c r="E24" s="1">
        <v>1</v>
      </c>
    </row>
    <row r="25" spans="1:5">
      <c r="A25" s="18"/>
      <c r="B25" s="1" t="s">
        <v>40</v>
      </c>
      <c r="C25" s="1">
        <v>12</v>
      </c>
      <c r="D25" s="1">
        <v>1</v>
      </c>
      <c r="E25" s="1">
        <v>13</v>
      </c>
    </row>
    <row r="26" spans="1:5">
      <c r="A26" s="18"/>
      <c r="B26" s="1" t="s">
        <v>41</v>
      </c>
      <c r="C26" s="1">
        <v>11</v>
      </c>
      <c r="D26" s="1">
        <v>3</v>
      </c>
      <c r="E26" s="1">
        <v>14</v>
      </c>
    </row>
    <row r="27" spans="1:5">
      <c r="A27" s="18"/>
      <c r="B27" s="1" t="s">
        <v>42</v>
      </c>
      <c r="C27" s="1">
        <v>12</v>
      </c>
      <c r="D27" s="1">
        <v>2</v>
      </c>
      <c r="E27" s="1">
        <v>14</v>
      </c>
    </row>
    <row r="28" spans="1:5">
      <c r="A28" s="18"/>
      <c r="B28" s="1" t="s">
        <v>43</v>
      </c>
      <c r="C28" s="1">
        <v>1</v>
      </c>
      <c r="D28" s="1"/>
      <c r="E28" s="1">
        <v>1</v>
      </c>
    </row>
    <row r="29" spans="1:5">
      <c r="A29" s="18"/>
      <c r="B29" s="1" t="s">
        <v>44</v>
      </c>
      <c r="C29" s="1">
        <v>13</v>
      </c>
      <c r="D29" s="1">
        <v>5</v>
      </c>
      <c r="E29" s="1">
        <v>18</v>
      </c>
    </row>
    <row r="30" spans="1:5">
      <c r="A30" s="18"/>
      <c r="B30" s="1" t="s">
        <v>45</v>
      </c>
      <c r="C30" s="1">
        <v>9</v>
      </c>
      <c r="D30" s="1"/>
      <c r="E30" s="1">
        <v>9</v>
      </c>
    </row>
    <row r="31" spans="1:5">
      <c r="A31" s="18"/>
      <c r="B31" s="1" t="s">
        <v>46</v>
      </c>
      <c r="C31" s="1">
        <v>5</v>
      </c>
      <c r="D31" s="1">
        <v>3</v>
      </c>
      <c r="E31" s="1">
        <v>8</v>
      </c>
    </row>
    <row r="32" spans="1:5">
      <c r="A32" s="18"/>
      <c r="B32" s="1" t="s">
        <v>47</v>
      </c>
      <c r="C32" s="1">
        <v>4</v>
      </c>
      <c r="D32" s="1">
        <v>2</v>
      </c>
      <c r="E32" s="1">
        <v>6</v>
      </c>
    </row>
    <row r="33" spans="1:5">
      <c r="A33" s="18"/>
      <c r="B33" s="1" t="s">
        <v>48</v>
      </c>
      <c r="C33" s="1">
        <v>1</v>
      </c>
      <c r="D33" s="1"/>
      <c r="E33" s="1">
        <v>1</v>
      </c>
    </row>
    <row r="34" spans="1:5">
      <c r="A34" s="19"/>
      <c r="B34" s="1" t="s">
        <v>49</v>
      </c>
      <c r="C34" s="1">
        <v>1</v>
      </c>
      <c r="D34" s="1"/>
      <c r="E34" s="1">
        <v>1</v>
      </c>
    </row>
    <row r="35" spans="1:5">
      <c r="A35" s="17" t="s">
        <v>50</v>
      </c>
      <c r="B35" s="1" t="s">
        <v>51</v>
      </c>
      <c r="C35" s="1">
        <v>1</v>
      </c>
      <c r="D35" s="1"/>
      <c r="E35" s="1">
        <v>1</v>
      </c>
    </row>
    <row r="36" spans="1:5">
      <c r="A36" s="19"/>
      <c r="B36" s="1" t="s">
        <v>52</v>
      </c>
      <c r="C36" s="1">
        <v>1</v>
      </c>
      <c r="D36" s="1"/>
      <c r="E36" s="1">
        <v>1</v>
      </c>
    </row>
    <row r="37" spans="1:5">
      <c r="A37" s="16" t="s">
        <v>53</v>
      </c>
      <c r="B37" s="16"/>
      <c r="C37" s="5">
        <v>722</v>
      </c>
      <c r="D37" s="5">
        <v>32</v>
      </c>
      <c r="E37" s="5">
        <v>754</v>
      </c>
    </row>
    <row r="40" spans="1:5">
      <c r="B40" s="5" t="s">
        <v>16</v>
      </c>
      <c r="C40" s="5" t="s">
        <v>18</v>
      </c>
      <c r="D40" s="5" t="s">
        <v>19</v>
      </c>
      <c r="E40" s="5" t="s">
        <v>20</v>
      </c>
    </row>
    <row r="41" spans="1:5">
      <c r="B41" s="1" t="s">
        <v>21</v>
      </c>
      <c r="C41" s="1">
        <f>SUM(C8:C17)</f>
        <v>610</v>
      </c>
      <c r="D41" s="1">
        <f t="shared" ref="D41:E41" si="0">SUM(D8:D17)</f>
        <v>7</v>
      </c>
      <c r="E41" s="1">
        <f t="shared" si="0"/>
        <v>617</v>
      </c>
    </row>
    <row r="42" spans="1:5">
      <c r="B42" s="1" t="s">
        <v>32</v>
      </c>
      <c r="C42" s="1">
        <f>SUM(C18:C34)</f>
        <v>110</v>
      </c>
      <c r="D42" s="1">
        <f t="shared" ref="D42:E42" si="1">SUM(D18:D34)</f>
        <v>25</v>
      </c>
      <c r="E42" s="1">
        <f t="shared" si="1"/>
        <v>135</v>
      </c>
    </row>
    <row r="43" spans="1:5">
      <c r="B43" s="1" t="s">
        <v>54</v>
      </c>
      <c r="C43" s="1">
        <f>SUM(C35:C36)</f>
        <v>2</v>
      </c>
      <c r="D43" s="1">
        <f t="shared" ref="D43:E43" si="2">SUM(D35:D36)</f>
        <v>0</v>
      </c>
      <c r="E43" s="1">
        <f t="shared" si="2"/>
        <v>2</v>
      </c>
    </row>
    <row r="44" spans="1:5">
      <c r="B44" s="5" t="s">
        <v>20</v>
      </c>
      <c r="C44" s="5">
        <f>SUM(C41:C43)</f>
        <v>722</v>
      </c>
      <c r="D44" s="5">
        <f t="shared" ref="D44:E44" si="3">SUM(D41:D43)</f>
        <v>32</v>
      </c>
      <c r="E44" s="5">
        <f t="shared" si="3"/>
        <v>754</v>
      </c>
    </row>
  </sheetData>
  <mergeCells count="5">
    <mergeCell ref="A37:B37"/>
    <mergeCell ref="A8:A17"/>
    <mergeCell ref="A18:A34"/>
    <mergeCell ref="A35:A36"/>
    <mergeCell ref="A1:E1"/>
  </mergeCells>
  <pageMargins left="0.7" right="0.7" top="0.75" bottom="0.75" header="0.3" footer="0.3"/>
  <headerFooter>
    <oddFooter>&amp;C_x000D_&amp;1#&amp;"Aptos"&amp;10&amp;K000000 DOCUMENTO DE USO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73D5-DDA2-448B-8A73-088A5995CCA6}">
  <dimension ref="A1:E43"/>
  <sheetViews>
    <sheetView showGridLines="0" topLeftCell="A2" zoomScale="130" zoomScaleNormal="130" workbookViewId="0">
      <selection activeCell="A2" sqref="A2"/>
    </sheetView>
  </sheetViews>
  <sheetFormatPr defaultColWidth="11.42578125" defaultRowHeight="15"/>
  <cols>
    <col min="1" max="1" width="22.42578125" customWidth="1"/>
    <col min="2" max="2" width="28.7109375" customWidth="1"/>
  </cols>
  <sheetData>
    <row r="1" spans="1:5">
      <c r="A1" s="15" t="s">
        <v>55</v>
      </c>
      <c r="B1" s="15"/>
      <c r="C1" s="15"/>
      <c r="D1" s="15"/>
      <c r="E1" s="15"/>
    </row>
    <row r="3" spans="1:5">
      <c r="B3" s="3" t="s">
        <v>13</v>
      </c>
      <c r="C3" s="3">
        <v>754</v>
      </c>
    </row>
    <row r="4" spans="1:5">
      <c r="B4" s="3" t="s">
        <v>14</v>
      </c>
      <c r="C4" s="3">
        <f>+C36</f>
        <v>721</v>
      </c>
    </row>
    <row r="5" spans="1:5">
      <c r="B5" s="3" t="s">
        <v>15</v>
      </c>
      <c r="C5" s="6">
        <f>+C4/C3</f>
        <v>0.95623342175066317</v>
      </c>
    </row>
    <row r="7" spans="1:5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</row>
    <row r="8" spans="1:5">
      <c r="A8" s="17" t="s">
        <v>21</v>
      </c>
      <c r="B8" s="1" t="s">
        <v>22</v>
      </c>
      <c r="C8" s="1">
        <v>35</v>
      </c>
      <c r="D8" s="1"/>
      <c r="E8" s="1">
        <f>SUM(C8:D8)</f>
        <v>35</v>
      </c>
    </row>
    <row r="9" spans="1:5">
      <c r="A9" s="18"/>
      <c r="B9" s="1" t="s">
        <v>23</v>
      </c>
      <c r="C9" s="1">
        <v>1</v>
      </c>
      <c r="D9" s="1"/>
      <c r="E9" s="1">
        <f t="shared" ref="E9:E35" si="0">SUM(C9:D9)</f>
        <v>1</v>
      </c>
    </row>
    <row r="10" spans="1:5">
      <c r="A10" s="18"/>
      <c r="B10" s="1" t="s">
        <v>24</v>
      </c>
      <c r="C10" s="1">
        <v>2</v>
      </c>
      <c r="D10" s="1"/>
      <c r="E10" s="1">
        <f t="shared" si="0"/>
        <v>2</v>
      </c>
    </row>
    <row r="11" spans="1:5">
      <c r="A11" s="18"/>
      <c r="B11" s="1" t="s">
        <v>25</v>
      </c>
      <c r="C11" s="1">
        <v>67</v>
      </c>
      <c r="D11" s="1">
        <v>5</v>
      </c>
      <c r="E11" s="1">
        <f t="shared" si="0"/>
        <v>72</v>
      </c>
    </row>
    <row r="12" spans="1:5">
      <c r="A12" s="18"/>
      <c r="B12" s="1" t="s">
        <v>26</v>
      </c>
      <c r="C12" s="1">
        <v>218</v>
      </c>
      <c r="D12" s="1">
        <v>3</v>
      </c>
      <c r="E12" s="1">
        <f t="shared" si="0"/>
        <v>221</v>
      </c>
    </row>
    <row r="13" spans="1:5">
      <c r="A13" s="18"/>
      <c r="B13" s="1" t="s">
        <v>27</v>
      </c>
      <c r="C13" s="1">
        <v>2</v>
      </c>
      <c r="D13" s="1"/>
      <c r="E13" s="1">
        <f t="shared" si="0"/>
        <v>2</v>
      </c>
    </row>
    <row r="14" spans="1:5">
      <c r="A14" s="18"/>
      <c r="B14" s="1" t="s">
        <v>28</v>
      </c>
      <c r="C14" s="1">
        <v>2</v>
      </c>
      <c r="D14" s="1"/>
      <c r="E14" s="1">
        <f t="shared" si="0"/>
        <v>2</v>
      </c>
    </row>
    <row r="15" spans="1:5">
      <c r="A15" s="18"/>
      <c r="B15" s="1" t="s">
        <v>29</v>
      </c>
      <c r="C15" s="1">
        <v>5</v>
      </c>
      <c r="D15" s="1"/>
      <c r="E15" s="1">
        <f t="shared" si="0"/>
        <v>5</v>
      </c>
    </row>
    <row r="16" spans="1:5">
      <c r="A16" s="18"/>
      <c r="B16" s="1" t="s">
        <v>30</v>
      </c>
      <c r="C16" s="1">
        <v>258</v>
      </c>
      <c r="D16" s="1">
        <v>14</v>
      </c>
      <c r="E16" s="1">
        <f t="shared" si="0"/>
        <v>272</v>
      </c>
    </row>
    <row r="17" spans="1:5">
      <c r="A17" s="19"/>
      <c r="B17" s="1" t="s">
        <v>31</v>
      </c>
      <c r="C17" s="1">
        <v>5</v>
      </c>
      <c r="D17" s="1"/>
      <c r="E17" s="1">
        <f t="shared" si="0"/>
        <v>5</v>
      </c>
    </row>
    <row r="18" spans="1:5">
      <c r="A18" s="17" t="s">
        <v>32</v>
      </c>
      <c r="B18" s="1" t="s">
        <v>33</v>
      </c>
      <c r="C18" s="1">
        <v>1</v>
      </c>
      <c r="D18" s="1"/>
      <c r="E18" s="1">
        <f t="shared" si="0"/>
        <v>1</v>
      </c>
    </row>
    <row r="19" spans="1:5">
      <c r="A19" s="18"/>
      <c r="B19" s="1" t="s">
        <v>34</v>
      </c>
      <c r="C19" s="1">
        <v>22</v>
      </c>
      <c r="D19" s="1">
        <v>1</v>
      </c>
      <c r="E19" s="1">
        <f t="shared" si="0"/>
        <v>23</v>
      </c>
    </row>
    <row r="20" spans="1:5">
      <c r="A20" s="18"/>
      <c r="B20" s="1" t="s">
        <v>48</v>
      </c>
      <c r="C20" s="1">
        <v>1</v>
      </c>
      <c r="D20" s="1"/>
      <c r="E20" s="1">
        <f t="shared" si="0"/>
        <v>1</v>
      </c>
    </row>
    <row r="21" spans="1:5">
      <c r="A21" s="18"/>
      <c r="B21" s="1" t="s">
        <v>35</v>
      </c>
      <c r="C21" s="1">
        <v>5</v>
      </c>
      <c r="D21" s="1"/>
      <c r="E21" s="1">
        <f t="shared" si="0"/>
        <v>5</v>
      </c>
    </row>
    <row r="22" spans="1:5">
      <c r="A22" s="18"/>
      <c r="B22" s="1" t="s">
        <v>36</v>
      </c>
      <c r="C22" s="1">
        <v>6</v>
      </c>
      <c r="D22" s="1">
        <v>2</v>
      </c>
      <c r="E22" s="1">
        <f t="shared" si="0"/>
        <v>8</v>
      </c>
    </row>
    <row r="23" spans="1:5">
      <c r="A23" s="18"/>
      <c r="B23" s="1" t="s">
        <v>37</v>
      </c>
      <c r="C23" s="1">
        <v>5</v>
      </c>
      <c r="D23" s="1"/>
      <c r="E23" s="1">
        <f t="shared" si="0"/>
        <v>5</v>
      </c>
    </row>
    <row r="24" spans="1:5">
      <c r="A24" s="18"/>
      <c r="B24" s="1" t="s">
        <v>38</v>
      </c>
      <c r="C24" s="1">
        <v>7</v>
      </c>
      <c r="D24" s="1">
        <v>1</v>
      </c>
      <c r="E24" s="1">
        <f t="shared" si="0"/>
        <v>8</v>
      </c>
    </row>
    <row r="25" spans="1:5">
      <c r="A25" s="18"/>
      <c r="B25" s="1" t="s">
        <v>39</v>
      </c>
      <c r="C25" s="1">
        <v>1</v>
      </c>
      <c r="D25" s="1"/>
      <c r="E25" s="1">
        <f t="shared" si="0"/>
        <v>1</v>
      </c>
    </row>
    <row r="26" spans="1:5">
      <c r="A26" s="18"/>
      <c r="B26" s="1" t="s">
        <v>40</v>
      </c>
      <c r="C26" s="1">
        <v>13</v>
      </c>
      <c r="D26" s="1"/>
      <c r="E26" s="1">
        <f t="shared" si="0"/>
        <v>13</v>
      </c>
    </row>
    <row r="27" spans="1:5">
      <c r="A27" s="18"/>
      <c r="B27" s="1" t="s">
        <v>41</v>
      </c>
      <c r="C27" s="1">
        <v>12</v>
      </c>
      <c r="D27" s="1">
        <v>2</v>
      </c>
      <c r="E27" s="1">
        <f t="shared" si="0"/>
        <v>14</v>
      </c>
    </row>
    <row r="28" spans="1:5">
      <c r="A28" s="18"/>
      <c r="B28" s="1" t="s">
        <v>42</v>
      </c>
      <c r="C28" s="1">
        <v>13</v>
      </c>
      <c r="D28" s="1">
        <v>1</v>
      </c>
      <c r="E28" s="1">
        <f t="shared" si="0"/>
        <v>14</v>
      </c>
    </row>
    <row r="29" spans="1:5">
      <c r="A29" s="18"/>
      <c r="B29" s="1" t="s">
        <v>43</v>
      </c>
      <c r="C29" s="1">
        <v>1</v>
      </c>
      <c r="D29" s="1"/>
      <c r="E29" s="1">
        <f t="shared" si="0"/>
        <v>1</v>
      </c>
    </row>
    <row r="30" spans="1:5">
      <c r="A30" s="18"/>
      <c r="B30" s="1" t="s">
        <v>44</v>
      </c>
      <c r="C30" s="1">
        <v>16</v>
      </c>
      <c r="D30" s="1">
        <v>2</v>
      </c>
      <c r="E30" s="1">
        <f t="shared" si="0"/>
        <v>18</v>
      </c>
    </row>
    <row r="31" spans="1:5">
      <c r="A31" s="18"/>
      <c r="B31" s="1" t="s">
        <v>45</v>
      </c>
      <c r="C31" s="1">
        <v>9</v>
      </c>
      <c r="D31" s="1"/>
      <c r="E31" s="1">
        <f t="shared" si="0"/>
        <v>9</v>
      </c>
    </row>
    <row r="32" spans="1:5">
      <c r="A32" s="18"/>
      <c r="B32" s="1" t="s">
        <v>46</v>
      </c>
      <c r="C32" s="1">
        <v>8</v>
      </c>
      <c r="D32" s="1"/>
      <c r="E32" s="1">
        <f t="shared" si="0"/>
        <v>8</v>
      </c>
    </row>
    <row r="33" spans="1:5">
      <c r="A33" s="19"/>
      <c r="B33" s="1" t="s">
        <v>47</v>
      </c>
      <c r="C33" s="1">
        <v>5</v>
      </c>
      <c r="D33" s="1">
        <v>1</v>
      </c>
      <c r="E33" s="1">
        <f t="shared" si="0"/>
        <v>6</v>
      </c>
    </row>
    <row r="34" spans="1:5">
      <c r="A34" s="17" t="s">
        <v>50</v>
      </c>
      <c r="B34" s="1" t="s">
        <v>51</v>
      </c>
      <c r="C34" s="1"/>
      <c r="D34" s="1">
        <v>1</v>
      </c>
      <c r="E34" s="1">
        <f t="shared" si="0"/>
        <v>1</v>
      </c>
    </row>
    <row r="35" spans="1:5">
      <c r="A35" s="19"/>
      <c r="B35" s="1" t="s">
        <v>52</v>
      </c>
      <c r="C35" s="1">
        <v>1</v>
      </c>
      <c r="D35" s="1"/>
      <c r="E35" s="1">
        <f t="shared" si="0"/>
        <v>1</v>
      </c>
    </row>
    <row r="36" spans="1:5">
      <c r="A36" s="16" t="s">
        <v>53</v>
      </c>
      <c r="B36" s="16"/>
      <c r="C36" s="5">
        <f>SUM(C8:C35)</f>
        <v>721</v>
      </c>
      <c r="D36" s="5">
        <f t="shared" ref="D36:E36" si="1">SUM(D8:D35)</f>
        <v>33</v>
      </c>
      <c r="E36" s="5">
        <f t="shared" si="1"/>
        <v>754</v>
      </c>
    </row>
    <row r="39" spans="1:5">
      <c r="B39" s="5" t="s">
        <v>16</v>
      </c>
      <c r="C39" s="5" t="s">
        <v>18</v>
      </c>
      <c r="D39" s="5" t="s">
        <v>19</v>
      </c>
      <c r="E39" s="5" t="s">
        <v>20</v>
      </c>
    </row>
    <row r="40" spans="1:5">
      <c r="B40" s="1" t="s">
        <v>21</v>
      </c>
      <c r="C40" s="1">
        <f>SUM(C8:C17)</f>
        <v>595</v>
      </c>
      <c r="D40" s="1">
        <f>SUM(D8:D17)</f>
        <v>22</v>
      </c>
      <c r="E40" s="1">
        <f>SUM(E8:E17)</f>
        <v>617</v>
      </c>
    </row>
    <row r="41" spans="1:5">
      <c r="B41" s="1" t="s">
        <v>32</v>
      </c>
      <c r="C41" s="1">
        <f>SUM(C18:C33)</f>
        <v>125</v>
      </c>
      <c r="D41" s="1">
        <f>SUM(D18:D33)</f>
        <v>10</v>
      </c>
      <c r="E41" s="1">
        <f>SUM(E18:E33)</f>
        <v>135</v>
      </c>
    </row>
    <row r="42" spans="1:5">
      <c r="B42" s="1" t="s">
        <v>54</v>
      </c>
      <c r="C42" s="1">
        <f>SUM(C34:C35)</f>
        <v>1</v>
      </c>
      <c r="D42" s="1">
        <f t="shared" ref="D42:E42" si="2">SUM(D34:D35)</f>
        <v>1</v>
      </c>
      <c r="E42" s="1">
        <f t="shared" si="2"/>
        <v>2</v>
      </c>
    </row>
    <row r="43" spans="1:5">
      <c r="B43" s="5" t="s">
        <v>20</v>
      </c>
      <c r="C43" s="5">
        <f>SUM(C40:C42)</f>
        <v>721</v>
      </c>
      <c r="D43" s="5">
        <f t="shared" ref="D43:E43" si="3">SUM(D40:D42)</f>
        <v>33</v>
      </c>
      <c r="E43" s="5">
        <f t="shared" si="3"/>
        <v>754</v>
      </c>
    </row>
  </sheetData>
  <mergeCells count="5">
    <mergeCell ref="A8:A17"/>
    <mergeCell ref="A18:A33"/>
    <mergeCell ref="A34:A35"/>
    <mergeCell ref="A36:B36"/>
    <mergeCell ref="A1:E1"/>
  </mergeCells>
  <pageMargins left="0.7" right="0.7" top="0.75" bottom="0.75" header="0.3" footer="0.3"/>
  <headerFooter>
    <oddFooter>&amp;C_x000D_&amp;1#&amp;"Aptos"&amp;10&amp;K000000 DOCUMENTO DE USO INTERNO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CC9B-A4BC-4FF5-B00D-2DC266E09255}">
  <dimension ref="A1:E43"/>
  <sheetViews>
    <sheetView showGridLines="0" zoomScale="130" zoomScaleNormal="130" workbookViewId="0">
      <selection activeCell="A2" sqref="A2"/>
    </sheetView>
  </sheetViews>
  <sheetFormatPr defaultColWidth="11.42578125" defaultRowHeight="15"/>
  <cols>
    <col min="1" max="1" width="22.42578125" customWidth="1"/>
    <col min="2" max="2" width="28.7109375" customWidth="1"/>
  </cols>
  <sheetData>
    <row r="1" spans="1:5">
      <c r="A1" s="15" t="s">
        <v>56</v>
      </c>
      <c r="B1" s="15"/>
      <c r="C1" s="15"/>
      <c r="D1" s="15"/>
      <c r="E1" s="15"/>
    </row>
    <row r="3" spans="1:5">
      <c r="B3" s="3" t="s">
        <v>13</v>
      </c>
      <c r="C3" s="3">
        <v>754</v>
      </c>
    </row>
    <row r="4" spans="1:5">
      <c r="B4" s="3" t="s">
        <v>14</v>
      </c>
      <c r="C4" s="3">
        <f>+C36</f>
        <v>728</v>
      </c>
    </row>
    <row r="5" spans="1:5">
      <c r="B5" s="3" t="s">
        <v>15</v>
      </c>
      <c r="C5" s="6">
        <f>+C4/C3</f>
        <v>0.96551724137931039</v>
      </c>
    </row>
    <row r="7" spans="1:5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</row>
    <row r="8" spans="1:5">
      <c r="A8" s="17" t="s">
        <v>21</v>
      </c>
      <c r="B8" s="1" t="s">
        <v>22</v>
      </c>
      <c r="C8" s="1">
        <v>34</v>
      </c>
      <c r="D8" s="1">
        <v>1</v>
      </c>
      <c r="E8" s="1">
        <f>SUM(C8:D8)</f>
        <v>35</v>
      </c>
    </row>
    <row r="9" spans="1:5">
      <c r="A9" s="18"/>
      <c r="B9" s="1" t="s">
        <v>23</v>
      </c>
      <c r="C9" s="1"/>
      <c r="D9" s="1">
        <v>1</v>
      </c>
      <c r="E9" s="1">
        <f t="shared" ref="E9:E35" si="0">SUM(C9:D9)</f>
        <v>1</v>
      </c>
    </row>
    <row r="10" spans="1:5">
      <c r="A10" s="18"/>
      <c r="B10" s="1" t="s">
        <v>24</v>
      </c>
      <c r="C10" s="1">
        <v>1</v>
      </c>
      <c r="D10" s="1"/>
      <c r="E10" s="1">
        <f t="shared" si="0"/>
        <v>1</v>
      </c>
    </row>
    <row r="11" spans="1:5">
      <c r="A11" s="18"/>
      <c r="B11" s="1" t="s">
        <v>25</v>
      </c>
      <c r="C11" s="1">
        <v>71</v>
      </c>
      <c r="D11" s="1">
        <v>1</v>
      </c>
      <c r="E11" s="1">
        <f t="shared" si="0"/>
        <v>72</v>
      </c>
    </row>
    <row r="12" spans="1:5">
      <c r="A12" s="18"/>
      <c r="B12" s="1" t="s">
        <v>26</v>
      </c>
      <c r="C12" s="1">
        <v>218</v>
      </c>
      <c r="D12" s="1">
        <v>4</v>
      </c>
      <c r="E12" s="1">
        <f t="shared" si="0"/>
        <v>222</v>
      </c>
    </row>
    <row r="13" spans="1:5">
      <c r="A13" s="18"/>
      <c r="B13" s="1" t="s">
        <v>27</v>
      </c>
      <c r="C13" s="1">
        <v>2</v>
      </c>
      <c r="D13" s="1"/>
      <c r="E13" s="1">
        <f t="shared" si="0"/>
        <v>2</v>
      </c>
    </row>
    <row r="14" spans="1:5">
      <c r="A14" s="18"/>
      <c r="B14" s="1" t="s">
        <v>28</v>
      </c>
      <c r="C14" s="1">
        <v>2</v>
      </c>
      <c r="D14" s="1"/>
      <c r="E14" s="1">
        <f t="shared" si="0"/>
        <v>2</v>
      </c>
    </row>
    <row r="15" spans="1:5">
      <c r="A15" s="18"/>
      <c r="B15" s="1" t="s">
        <v>29</v>
      </c>
      <c r="C15" s="1">
        <v>5</v>
      </c>
      <c r="D15" s="1"/>
      <c r="E15" s="1">
        <f t="shared" si="0"/>
        <v>5</v>
      </c>
    </row>
    <row r="16" spans="1:5">
      <c r="A16" s="18"/>
      <c r="B16" s="1" t="s">
        <v>30</v>
      </c>
      <c r="C16" s="1">
        <v>260</v>
      </c>
      <c r="D16" s="1">
        <v>13</v>
      </c>
      <c r="E16" s="1">
        <f t="shared" si="0"/>
        <v>273</v>
      </c>
    </row>
    <row r="17" spans="1:5">
      <c r="A17" s="19"/>
      <c r="B17" s="1" t="s">
        <v>31</v>
      </c>
      <c r="C17" s="1">
        <v>4</v>
      </c>
      <c r="D17" s="1"/>
      <c r="E17" s="1">
        <f t="shared" si="0"/>
        <v>4</v>
      </c>
    </row>
    <row r="18" spans="1:5">
      <c r="A18" s="17" t="s">
        <v>32</v>
      </c>
      <c r="B18" s="1" t="s">
        <v>33</v>
      </c>
      <c r="C18" s="1">
        <v>1</v>
      </c>
      <c r="D18" s="1"/>
      <c r="E18" s="1">
        <f t="shared" si="0"/>
        <v>1</v>
      </c>
    </row>
    <row r="19" spans="1:5">
      <c r="A19" s="18"/>
      <c r="B19" s="1" t="s">
        <v>34</v>
      </c>
      <c r="C19" s="1">
        <v>22</v>
      </c>
      <c r="D19" s="1">
        <v>1</v>
      </c>
      <c r="E19" s="1">
        <f t="shared" si="0"/>
        <v>23</v>
      </c>
    </row>
    <row r="20" spans="1:5">
      <c r="A20" s="18"/>
      <c r="B20" s="1" t="s">
        <v>48</v>
      </c>
      <c r="C20" s="1">
        <v>1</v>
      </c>
      <c r="D20" s="1"/>
      <c r="E20" s="1">
        <f t="shared" si="0"/>
        <v>1</v>
      </c>
    </row>
    <row r="21" spans="1:5">
      <c r="A21" s="18"/>
      <c r="B21" s="1" t="s">
        <v>35</v>
      </c>
      <c r="C21" s="1">
        <v>5</v>
      </c>
      <c r="D21" s="1"/>
      <c r="E21" s="1">
        <f t="shared" si="0"/>
        <v>5</v>
      </c>
    </row>
    <row r="22" spans="1:5">
      <c r="A22" s="18"/>
      <c r="B22" s="1" t="s">
        <v>36</v>
      </c>
      <c r="C22" s="1">
        <v>8</v>
      </c>
      <c r="D22" s="1"/>
      <c r="E22" s="1">
        <f t="shared" si="0"/>
        <v>8</v>
      </c>
    </row>
    <row r="23" spans="1:5">
      <c r="A23" s="18"/>
      <c r="B23" s="1" t="s">
        <v>37</v>
      </c>
      <c r="C23" s="1">
        <v>5</v>
      </c>
      <c r="D23" s="1"/>
      <c r="E23" s="1">
        <f t="shared" si="0"/>
        <v>5</v>
      </c>
    </row>
    <row r="24" spans="1:5">
      <c r="A24" s="18"/>
      <c r="B24" s="1" t="s">
        <v>38</v>
      </c>
      <c r="C24" s="1">
        <v>8</v>
      </c>
      <c r="D24" s="1"/>
      <c r="E24" s="1">
        <f t="shared" si="0"/>
        <v>8</v>
      </c>
    </row>
    <row r="25" spans="1:5">
      <c r="A25" s="18"/>
      <c r="B25" s="1" t="s">
        <v>39</v>
      </c>
      <c r="C25" s="1">
        <v>1</v>
      </c>
      <c r="D25" s="1"/>
      <c r="E25" s="1">
        <f t="shared" si="0"/>
        <v>1</v>
      </c>
    </row>
    <row r="26" spans="1:5">
      <c r="A26" s="18"/>
      <c r="B26" s="1" t="s">
        <v>40</v>
      </c>
      <c r="C26" s="1">
        <v>13</v>
      </c>
      <c r="D26" s="1"/>
      <c r="E26" s="1">
        <f t="shared" si="0"/>
        <v>13</v>
      </c>
    </row>
    <row r="27" spans="1:5">
      <c r="A27" s="18"/>
      <c r="B27" s="1" t="s">
        <v>41</v>
      </c>
      <c r="C27" s="1">
        <v>14</v>
      </c>
      <c r="D27" s="1"/>
      <c r="E27" s="1">
        <f t="shared" si="0"/>
        <v>14</v>
      </c>
    </row>
    <row r="28" spans="1:5">
      <c r="A28" s="18"/>
      <c r="B28" s="1" t="s">
        <v>42</v>
      </c>
      <c r="C28" s="1">
        <v>14</v>
      </c>
      <c r="D28" s="1"/>
      <c r="E28" s="1">
        <f t="shared" si="0"/>
        <v>14</v>
      </c>
    </row>
    <row r="29" spans="1:5">
      <c r="A29" s="18"/>
      <c r="B29" s="1" t="s">
        <v>43</v>
      </c>
      <c r="C29" s="1"/>
      <c r="D29" s="1">
        <v>1</v>
      </c>
      <c r="E29" s="1">
        <f t="shared" si="0"/>
        <v>1</v>
      </c>
    </row>
    <row r="30" spans="1:5">
      <c r="A30" s="18"/>
      <c r="B30" s="1" t="s">
        <v>44</v>
      </c>
      <c r="C30" s="1">
        <v>15</v>
      </c>
      <c r="D30" s="1">
        <v>3</v>
      </c>
      <c r="E30" s="1">
        <f t="shared" si="0"/>
        <v>18</v>
      </c>
    </row>
    <row r="31" spans="1:5">
      <c r="A31" s="18"/>
      <c r="B31" s="1" t="s">
        <v>45</v>
      </c>
      <c r="C31" s="1">
        <v>9</v>
      </c>
      <c r="D31" s="1"/>
      <c r="E31" s="1">
        <f t="shared" si="0"/>
        <v>9</v>
      </c>
    </row>
    <row r="32" spans="1:5">
      <c r="A32" s="18"/>
      <c r="B32" s="1" t="s">
        <v>46</v>
      </c>
      <c r="C32" s="1">
        <v>8</v>
      </c>
      <c r="D32" s="1"/>
      <c r="E32" s="1">
        <f t="shared" si="0"/>
        <v>8</v>
      </c>
    </row>
    <row r="33" spans="1:5">
      <c r="A33" s="19"/>
      <c r="B33" s="1" t="s">
        <v>47</v>
      </c>
      <c r="C33" s="1">
        <v>5</v>
      </c>
      <c r="D33" s="1">
        <v>1</v>
      </c>
      <c r="E33" s="1">
        <f t="shared" si="0"/>
        <v>6</v>
      </c>
    </row>
    <row r="34" spans="1:5">
      <c r="A34" s="17" t="s">
        <v>50</v>
      </c>
      <c r="B34" s="1" t="s">
        <v>51</v>
      </c>
      <c r="C34" s="1">
        <v>1</v>
      </c>
      <c r="D34" s="1"/>
      <c r="E34" s="1">
        <f t="shared" si="0"/>
        <v>1</v>
      </c>
    </row>
    <row r="35" spans="1:5">
      <c r="A35" s="19"/>
      <c r="B35" s="1" t="s">
        <v>52</v>
      </c>
      <c r="C35" s="1">
        <v>1</v>
      </c>
      <c r="D35" s="1"/>
      <c r="E35" s="1">
        <f t="shared" si="0"/>
        <v>1</v>
      </c>
    </row>
    <row r="36" spans="1:5">
      <c r="A36" s="16" t="s">
        <v>53</v>
      </c>
      <c r="B36" s="16"/>
      <c r="C36" s="5">
        <f>SUM(C8:C35)</f>
        <v>728</v>
      </c>
      <c r="D36" s="5">
        <f t="shared" ref="D36:E36" si="1">SUM(D8:D35)</f>
        <v>26</v>
      </c>
      <c r="E36" s="5">
        <f t="shared" si="1"/>
        <v>754</v>
      </c>
    </row>
    <row r="39" spans="1:5">
      <c r="B39" s="5" t="s">
        <v>16</v>
      </c>
      <c r="C39" s="5" t="s">
        <v>18</v>
      </c>
      <c r="D39" s="5" t="s">
        <v>19</v>
      </c>
      <c r="E39" s="5" t="s">
        <v>20</v>
      </c>
    </row>
    <row r="40" spans="1:5">
      <c r="B40" s="1" t="s">
        <v>21</v>
      </c>
      <c r="C40" s="1">
        <f>SUM(C8:C17)</f>
        <v>597</v>
      </c>
      <c r="D40" s="1">
        <f>SUM(D8:D17)</f>
        <v>20</v>
      </c>
      <c r="E40" s="1">
        <f>SUM(E8:E17)</f>
        <v>617</v>
      </c>
    </row>
    <row r="41" spans="1:5">
      <c r="B41" s="1" t="s">
        <v>32</v>
      </c>
      <c r="C41" s="1">
        <f>SUM(C18:C33)</f>
        <v>129</v>
      </c>
      <c r="D41" s="1">
        <f>SUM(D18:D33)</f>
        <v>6</v>
      </c>
      <c r="E41" s="1">
        <f>SUM(E18:E33)</f>
        <v>135</v>
      </c>
    </row>
    <row r="42" spans="1:5">
      <c r="B42" s="1" t="s">
        <v>54</v>
      </c>
      <c r="C42" s="1">
        <f>SUM(C34:C35)</f>
        <v>2</v>
      </c>
      <c r="D42" s="1">
        <f t="shared" ref="D42:E42" si="2">SUM(D34:D35)</f>
        <v>0</v>
      </c>
      <c r="E42" s="1">
        <f t="shared" si="2"/>
        <v>2</v>
      </c>
    </row>
    <row r="43" spans="1:5">
      <c r="B43" s="5" t="s">
        <v>20</v>
      </c>
      <c r="C43" s="5">
        <f>SUM(C40:C42)</f>
        <v>728</v>
      </c>
      <c r="D43" s="5">
        <f t="shared" ref="D43:E43" si="3">SUM(D40:D42)</f>
        <v>26</v>
      </c>
      <c r="E43" s="5">
        <f t="shared" si="3"/>
        <v>754</v>
      </c>
    </row>
  </sheetData>
  <mergeCells count="5">
    <mergeCell ref="A8:A17"/>
    <mergeCell ref="A18:A33"/>
    <mergeCell ref="A34:A35"/>
    <mergeCell ref="A36:B36"/>
    <mergeCell ref="A1:E1"/>
  </mergeCells>
  <pageMargins left="0.7" right="0.7" top="0.75" bottom="0.75" header="0.3" footer="0.3"/>
  <headerFooter>
    <oddFooter>&amp;C_x000D_&amp;1#&amp;"Aptos"&amp;10&amp;K000000 DOCUMENTO DE USO INTERNO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8F7C-34C9-4446-94A6-BB84418B9C67}">
  <dimension ref="A1:E43"/>
  <sheetViews>
    <sheetView showGridLines="0" zoomScale="130" zoomScaleNormal="130" workbookViewId="0">
      <selection activeCell="I7" sqref="I7"/>
    </sheetView>
  </sheetViews>
  <sheetFormatPr defaultColWidth="11.42578125" defaultRowHeight="15"/>
  <cols>
    <col min="1" max="1" width="22.42578125" customWidth="1"/>
    <col min="2" max="2" width="28.7109375" customWidth="1"/>
  </cols>
  <sheetData>
    <row r="1" spans="1:5">
      <c r="A1" s="15" t="s">
        <v>57</v>
      </c>
      <c r="B1" s="15"/>
      <c r="C1" s="15"/>
      <c r="D1" s="15"/>
      <c r="E1" s="15"/>
    </row>
    <row r="3" spans="1:5">
      <c r="B3" s="3" t="s">
        <v>13</v>
      </c>
      <c r="C3" s="3">
        <v>754</v>
      </c>
    </row>
    <row r="4" spans="1:5">
      <c r="B4" s="3" t="s">
        <v>14</v>
      </c>
      <c r="C4" s="3">
        <f>+C36</f>
        <v>731</v>
      </c>
    </row>
    <row r="5" spans="1:5">
      <c r="B5" s="3" t="s">
        <v>15</v>
      </c>
      <c r="C5" s="6">
        <f>+C4/C3</f>
        <v>0.9694960212201591</v>
      </c>
    </row>
    <row r="7" spans="1:5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</row>
    <row r="8" spans="1:5">
      <c r="A8" s="17" t="s">
        <v>21</v>
      </c>
      <c r="B8" s="1" t="s">
        <v>22</v>
      </c>
      <c r="C8" s="1">
        <v>33</v>
      </c>
      <c r="D8" s="1">
        <v>2</v>
      </c>
      <c r="E8" s="1">
        <f>SUM(C8:D8)</f>
        <v>35</v>
      </c>
    </row>
    <row r="9" spans="1:5">
      <c r="A9" s="18"/>
      <c r="B9" s="1" t="s">
        <v>23</v>
      </c>
      <c r="C9" s="1">
        <v>1</v>
      </c>
      <c r="D9" s="1"/>
      <c r="E9" s="1">
        <f t="shared" ref="E9:E35" si="0">SUM(C9:D9)</f>
        <v>1</v>
      </c>
    </row>
    <row r="10" spans="1:5">
      <c r="A10" s="18"/>
      <c r="B10" s="1" t="s">
        <v>24</v>
      </c>
      <c r="C10" s="1">
        <v>1</v>
      </c>
      <c r="D10" s="1"/>
      <c r="E10" s="1">
        <f t="shared" si="0"/>
        <v>1</v>
      </c>
    </row>
    <row r="11" spans="1:5">
      <c r="A11" s="18"/>
      <c r="B11" s="1" t="s">
        <v>25</v>
      </c>
      <c r="C11" s="1">
        <v>70</v>
      </c>
      <c r="D11" s="1">
        <v>2</v>
      </c>
      <c r="E11" s="1">
        <f t="shared" si="0"/>
        <v>72</v>
      </c>
    </row>
    <row r="12" spans="1:5">
      <c r="A12" s="18"/>
      <c r="B12" s="1" t="s">
        <v>26</v>
      </c>
      <c r="C12" s="1">
        <v>220</v>
      </c>
      <c r="D12" s="1">
        <v>2</v>
      </c>
      <c r="E12" s="1">
        <f t="shared" si="0"/>
        <v>222</v>
      </c>
    </row>
    <row r="13" spans="1:5">
      <c r="A13" s="18"/>
      <c r="B13" s="1" t="s">
        <v>27</v>
      </c>
      <c r="C13" s="1">
        <v>2</v>
      </c>
      <c r="D13" s="1"/>
      <c r="E13" s="1">
        <f t="shared" si="0"/>
        <v>2</v>
      </c>
    </row>
    <row r="14" spans="1:5">
      <c r="A14" s="18"/>
      <c r="B14" s="1" t="s">
        <v>28</v>
      </c>
      <c r="C14" s="1">
        <v>2</v>
      </c>
      <c r="D14" s="1"/>
      <c r="E14" s="1">
        <f t="shared" si="0"/>
        <v>2</v>
      </c>
    </row>
    <row r="15" spans="1:5">
      <c r="A15" s="18"/>
      <c r="B15" s="1" t="s">
        <v>29</v>
      </c>
      <c r="C15" s="1">
        <v>5</v>
      </c>
      <c r="D15" s="1"/>
      <c r="E15" s="1">
        <f t="shared" si="0"/>
        <v>5</v>
      </c>
    </row>
    <row r="16" spans="1:5">
      <c r="A16" s="18"/>
      <c r="B16" s="1" t="s">
        <v>30</v>
      </c>
      <c r="C16" s="1">
        <v>263</v>
      </c>
      <c r="D16" s="1">
        <v>10</v>
      </c>
      <c r="E16" s="1">
        <f t="shared" si="0"/>
        <v>273</v>
      </c>
    </row>
    <row r="17" spans="1:5">
      <c r="A17" s="19"/>
      <c r="B17" s="1" t="s">
        <v>31</v>
      </c>
      <c r="C17" s="1">
        <v>4</v>
      </c>
      <c r="D17" s="1"/>
      <c r="E17" s="1">
        <f t="shared" si="0"/>
        <v>4</v>
      </c>
    </row>
    <row r="18" spans="1:5">
      <c r="A18" s="17" t="s">
        <v>32</v>
      </c>
      <c r="B18" s="1" t="s">
        <v>33</v>
      </c>
      <c r="C18" s="1">
        <v>1</v>
      </c>
      <c r="D18" s="1"/>
      <c r="E18" s="1">
        <f t="shared" si="0"/>
        <v>1</v>
      </c>
    </row>
    <row r="19" spans="1:5">
      <c r="A19" s="18"/>
      <c r="B19" s="1" t="s">
        <v>34</v>
      </c>
      <c r="C19" s="1">
        <v>22</v>
      </c>
      <c r="D19" s="1">
        <v>1</v>
      </c>
      <c r="E19" s="1">
        <f t="shared" si="0"/>
        <v>23</v>
      </c>
    </row>
    <row r="20" spans="1:5">
      <c r="A20" s="18"/>
      <c r="B20" s="1" t="s">
        <v>48</v>
      </c>
      <c r="C20" s="1">
        <v>1</v>
      </c>
      <c r="D20" s="1"/>
      <c r="E20" s="1">
        <f t="shared" si="0"/>
        <v>1</v>
      </c>
    </row>
    <row r="21" spans="1:5">
      <c r="A21" s="18"/>
      <c r="B21" s="1" t="s">
        <v>35</v>
      </c>
      <c r="C21" s="1">
        <v>5</v>
      </c>
      <c r="D21" s="1"/>
      <c r="E21" s="1">
        <f t="shared" si="0"/>
        <v>5</v>
      </c>
    </row>
    <row r="22" spans="1:5">
      <c r="A22" s="18"/>
      <c r="B22" s="1" t="s">
        <v>36</v>
      </c>
      <c r="C22" s="1">
        <v>8</v>
      </c>
      <c r="D22" s="1"/>
      <c r="E22" s="1">
        <f t="shared" si="0"/>
        <v>8</v>
      </c>
    </row>
    <row r="23" spans="1:5">
      <c r="A23" s="18"/>
      <c r="B23" s="1" t="s">
        <v>37</v>
      </c>
      <c r="C23" s="1">
        <v>5</v>
      </c>
      <c r="D23" s="1"/>
      <c r="E23" s="1">
        <f t="shared" si="0"/>
        <v>5</v>
      </c>
    </row>
    <row r="24" spans="1:5">
      <c r="A24" s="18"/>
      <c r="B24" s="1" t="s">
        <v>38</v>
      </c>
      <c r="C24" s="1">
        <v>7</v>
      </c>
      <c r="D24" s="1">
        <v>1</v>
      </c>
      <c r="E24" s="1">
        <f t="shared" si="0"/>
        <v>8</v>
      </c>
    </row>
    <row r="25" spans="1:5">
      <c r="A25" s="18"/>
      <c r="B25" s="1" t="s">
        <v>39</v>
      </c>
      <c r="C25" s="1">
        <v>1</v>
      </c>
      <c r="D25" s="1"/>
      <c r="E25" s="1">
        <f t="shared" si="0"/>
        <v>1</v>
      </c>
    </row>
    <row r="26" spans="1:5">
      <c r="A26" s="18"/>
      <c r="B26" s="1" t="s">
        <v>40</v>
      </c>
      <c r="C26" s="1">
        <v>12</v>
      </c>
      <c r="D26" s="1">
        <v>1</v>
      </c>
      <c r="E26" s="1">
        <f t="shared" si="0"/>
        <v>13</v>
      </c>
    </row>
    <row r="27" spans="1:5">
      <c r="A27" s="18"/>
      <c r="B27" s="1" t="s">
        <v>41</v>
      </c>
      <c r="C27" s="1">
        <v>13</v>
      </c>
      <c r="D27" s="1">
        <v>1</v>
      </c>
      <c r="E27" s="1">
        <f t="shared" si="0"/>
        <v>14</v>
      </c>
    </row>
    <row r="28" spans="1:5">
      <c r="A28" s="18"/>
      <c r="B28" s="1" t="s">
        <v>42</v>
      </c>
      <c r="C28" s="1">
        <v>14</v>
      </c>
      <c r="D28" s="1"/>
      <c r="E28" s="1">
        <f t="shared" si="0"/>
        <v>14</v>
      </c>
    </row>
    <row r="29" spans="1:5">
      <c r="A29" s="18"/>
      <c r="B29" s="1" t="s">
        <v>43</v>
      </c>
      <c r="C29" s="1">
        <v>1</v>
      </c>
      <c r="D29" s="1"/>
      <c r="E29" s="1">
        <f t="shared" si="0"/>
        <v>1</v>
      </c>
    </row>
    <row r="30" spans="1:5">
      <c r="A30" s="18"/>
      <c r="B30" s="1" t="s">
        <v>44</v>
      </c>
      <c r="C30" s="1">
        <v>17</v>
      </c>
      <c r="D30" s="1">
        <v>1</v>
      </c>
      <c r="E30" s="1">
        <f t="shared" si="0"/>
        <v>18</v>
      </c>
    </row>
    <row r="31" spans="1:5">
      <c r="A31" s="18"/>
      <c r="B31" s="1" t="s">
        <v>45</v>
      </c>
      <c r="C31" s="1">
        <v>8</v>
      </c>
      <c r="D31" s="1">
        <v>1</v>
      </c>
      <c r="E31" s="1">
        <f t="shared" si="0"/>
        <v>9</v>
      </c>
    </row>
    <row r="32" spans="1:5">
      <c r="A32" s="18"/>
      <c r="B32" s="1" t="s">
        <v>46</v>
      </c>
      <c r="C32" s="1">
        <v>8</v>
      </c>
      <c r="D32" s="1"/>
      <c r="E32" s="1">
        <f t="shared" si="0"/>
        <v>8</v>
      </c>
    </row>
    <row r="33" spans="1:5">
      <c r="A33" s="19"/>
      <c r="B33" s="1" t="s">
        <v>47</v>
      </c>
      <c r="C33" s="1">
        <v>5</v>
      </c>
      <c r="D33" s="1">
        <v>1</v>
      </c>
      <c r="E33" s="1">
        <f t="shared" si="0"/>
        <v>6</v>
      </c>
    </row>
    <row r="34" spans="1:5">
      <c r="A34" s="17" t="s">
        <v>50</v>
      </c>
      <c r="B34" s="1" t="s">
        <v>51</v>
      </c>
      <c r="C34" s="1">
        <v>1</v>
      </c>
      <c r="D34" s="1"/>
      <c r="E34" s="1">
        <f t="shared" si="0"/>
        <v>1</v>
      </c>
    </row>
    <row r="35" spans="1:5">
      <c r="A35" s="19"/>
      <c r="B35" s="1" t="s">
        <v>52</v>
      </c>
      <c r="C35" s="1">
        <v>1</v>
      </c>
      <c r="D35" s="1"/>
      <c r="E35" s="1">
        <f t="shared" si="0"/>
        <v>1</v>
      </c>
    </row>
    <row r="36" spans="1:5">
      <c r="A36" s="16" t="s">
        <v>53</v>
      </c>
      <c r="B36" s="16"/>
      <c r="C36" s="5">
        <f>SUM(C8:C35)</f>
        <v>731</v>
      </c>
      <c r="D36" s="5">
        <f t="shared" ref="D36:E36" si="1">SUM(D8:D35)</f>
        <v>23</v>
      </c>
      <c r="E36" s="5">
        <f t="shared" si="1"/>
        <v>754</v>
      </c>
    </row>
    <row r="39" spans="1:5">
      <c r="B39" s="5" t="s">
        <v>16</v>
      </c>
      <c r="C39" s="5" t="s">
        <v>18</v>
      </c>
      <c r="D39" s="5" t="s">
        <v>19</v>
      </c>
      <c r="E39" s="5" t="s">
        <v>20</v>
      </c>
    </row>
    <row r="40" spans="1:5">
      <c r="B40" s="1" t="s">
        <v>21</v>
      </c>
      <c r="C40" s="1">
        <f>SUM(C8:C17)</f>
        <v>601</v>
      </c>
      <c r="D40" s="1">
        <f>SUM(D8:D17)</f>
        <v>16</v>
      </c>
      <c r="E40" s="1">
        <f>SUM(E8:E17)</f>
        <v>617</v>
      </c>
    </row>
    <row r="41" spans="1:5">
      <c r="B41" s="1" t="s">
        <v>32</v>
      </c>
      <c r="C41" s="1">
        <f>SUM(C18:C33)</f>
        <v>128</v>
      </c>
      <c r="D41" s="1">
        <f>SUM(D18:D33)</f>
        <v>7</v>
      </c>
      <c r="E41" s="1">
        <f>SUM(E18:E33)</f>
        <v>135</v>
      </c>
    </row>
    <row r="42" spans="1:5">
      <c r="B42" s="1" t="s">
        <v>54</v>
      </c>
      <c r="C42" s="1">
        <f>SUM(C34:C35)</f>
        <v>2</v>
      </c>
      <c r="D42" s="1">
        <f t="shared" ref="D42:E42" si="2">SUM(D34:D35)</f>
        <v>0</v>
      </c>
      <c r="E42" s="1">
        <f t="shared" si="2"/>
        <v>2</v>
      </c>
    </row>
    <row r="43" spans="1:5">
      <c r="B43" s="5" t="s">
        <v>20</v>
      </c>
      <c r="C43" s="5">
        <f>SUM(C40:C42)</f>
        <v>731</v>
      </c>
      <c r="D43" s="5">
        <f t="shared" ref="D43:E43" si="3">SUM(D40:D42)</f>
        <v>23</v>
      </c>
      <c r="E43" s="5">
        <f t="shared" si="3"/>
        <v>754</v>
      </c>
    </row>
  </sheetData>
  <mergeCells count="5">
    <mergeCell ref="A8:A17"/>
    <mergeCell ref="A18:A33"/>
    <mergeCell ref="A34:A35"/>
    <mergeCell ref="A36:B36"/>
    <mergeCell ref="A1:E1"/>
  </mergeCells>
  <pageMargins left="0.7" right="0.7" top="0.75" bottom="0.75" header="0.3" footer="0.3"/>
  <headerFooter>
    <oddFooter>&amp;C_x000D_&amp;1#&amp;"Aptos"&amp;10&amp;K000000 DOCUMENTO DE USO INTERNO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CAÑON BELLO</dc:creator>
  <cp:keywords/>
  <dc:description/>
  <cp:lastModifiedBy>JUAN MANUEL CAÑON BELLO</cp:lastModifiedBy>
  <cp:revision/>
  <dcterms:created xsi:type="dcterms:W3CDTF">2026-08-21T14:33:47Z</dcterms:created>
  <dcterms:modified xsi:type="dcterms:W3CDTF">2026-08-25T14:28:56Z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2026-08-21T15:03:39Z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fa9de361-1d76-47db-a0ae-e4d2292edc6c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