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0700" windowHeight="11160"/>
  </bookViews>
  <sheets>
    <sheet name="Valores MES" sheetId="1" r:id="rId1"/>
  </sheet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6" i="1" l="1"/>
  <c r="D7" i="1" s="1"/>
  <c r="D11" i="1" s="1"/>
  <c r="E6" i="1"/>
  <c r="E7" i="1" s="1"/>
  <c r="F6" i="1"/>
  <c r="F7" i="1" s="1"/>
  <c r="C6" i="1"/>
  <c r="C7" i="1" s="1"/>
  <c r="C11" i="1" s="1"/>
  <c r="E9" i="1"/>
  <c r="E10" i="1" s="1"/>
  <c r="D9" i="1"/>
  <c r="D10" i="1" s="1"/>
  <c r="F9" i="1"/>
  <c r="F10" i="1" s="1"/>
  <c r="C9" i="1"/>
  <c r="C10" i="1" s="1"/>
  <c r="F11" i="1" l="1"/>
  <c r="E11" i="1"/>
  <c r="G11" i="1" l="1"/>
  <c r="G4" i="1"/>
  <c r="F22" i="1"/>
  <c r="E22" i="1"/>
  <c r="D22" i="1"/>
  <c r="C22" i="1"/>
  <c r="G21" i="1"/>
  <c r="G20" i="1"/>
  <c r="G22" i="1" l="1"/>
</calcChain>
</file>

<file path=xl/sharedStrings.xml><?xml version="1.0" encoding="utf-8"?>
<sst xmlns="http://schemas.openxmlformats.org/spreadsheetml/2006/main" count="18" uniqueCount="16">
  <si>
    <t>TOTAL</t>
  </si>
  <si>
    <t>COSTO FIJO</t>
  </si>
  <si>
    <r>
      <t>COSTO VARIABLE</t>
    </r>
    <r>
      <rPr>
        <sz val="11"/>
        <color rgb="FF000000"/>
        <rFont val="Calibri"/>
        <family val="2"/>
      </rPr>
      <t> </t>
    </r>
  </si>
  <si>
    <t>TOTALES</t>
  </si>
  <si>
    <t>Año</t>
  </si>
  <si>
    <t>Meses</t>
  </si>
  <si>
    <t>TOTAL ANUALIDAD</t>
  </si>
  <si>
    <t>IVA</t>
  </si>
  <si>
    <t>Valor Cargo Fijo MES antes de IVA</t>
  </si>
  <si>
    <t>Valor Cargo Variable MES antes de IVA</t>
  </si>
  <si>
    <t>TOTAL Cargo fijo MES con IVA</t>
  </si>
  <si>
    <t>TOTAL Cargo variable mes con IVA</t>
  </si>
  <si>
    <t>FORMATO DE PROPUESTA ECONÓMICA</t>
  </si>
  <si>
    <t>CUADRO DE VALOR MÁXIMO POR VIGENCIAS (VALORES CON IVA)</t>
  </si>
  <si>
    <t>* El cuadro de valor máximo por vigencias es una guia, para que el proponente no sobrepase dichos valores en su propuesta.</t>
  </si>
  <si>
    <t>* Solamente diligenciar el recuadro denominado (Valor cargo fijo MES antes de IVA). Alí se debe diligenciar el valor del cargo fijo MENSUAL antes de IVA, para cada una de las vigencias señaladas en la parte superior del formato, pues este contiene una fórmula que determinará los demás valores del formato.</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</si>
</sst>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quot;$&quot;\ * #,##0.00_-;\-&quot;$&quot;\ * #,##0.00_-;_-&quot;$&quot;\ * &quot;-&quot;??_-;_-@_-"/>
    <numFmt numFmtId="165" formatCode="_-&quot;$&quot;\ * #,##0_-;\-&quot;$&quot;\ * #,##0_-;_-&quot;$&quot;\ * &quot;-&quot;??_-;_-@_-"/>
  </numFmts>
  <fonts count="7" x14ac:knownFonts="1">
    <font>
      <sz val="11"/>
      <name val="Calibri"/>
      <family val="2"/>
    </font>
    <font>
      <sz val="11"/>
      <name val="Calibri"/>
      <family val="2"/>
    </font>
    <font>
      <b/>
      <sz val="11"/>
      <color rgb="FF000000"/>
      <name val="Calibri"/>
      <family val="2"/>
    </font>
    <font>
      <sz val="11"/>
      <color rgb="FF000000"/>
      <name val="Calibri"/>
      <family val="2"/>
    </font>
    <font>
      <sz val="8"/>
      <name val="Verdana"/>
      <family val="2"/>
    </font>
    <font>
      <b/>
      <sz val="11"/>
      <name val="Calibri"/>
      <family val="2"/>
    </font>
    <font>
      <b/>
      <sz val="11"/>
      <color theme="0"/>
      <name val="Calibri"/>
      <family val="2"/>
    </font>
  </fonts>
  <fills count="5">
    <fill>
      <patternFill patternType="none"/>
    </fill>
    <fill>
      <patternFill patternType="gray125"/>
    </fill>
    <fill>
      <patternFill patternType="solid">
        <fgColor rgb="FF92D050"/>
        <bgColor indexed="64"/>
      </patternFill>
    </fill>
    <fill>
      <patternFill patternType="solid">
        <fgColor rgb="FF7030A0"/>
        <bgColor indexed="64"/>
      </patternFill>
    </fill>
    <fill>
      <patternFill patternType="solid">
        <fgColor theme="0"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24">
    <xf numFmtId="0" fontId="0" fillId="0" borderId="0" xfId="0"/>
    <xf numFmtId="0" fontId="1" fillId="0" borderId="0" xfId="0" applyFont="1"/>
    <xf numFmtId="0" fontId="2" fillId="2" borderId="1" xfId="0" applyFont="1" applyFill="1" applyBorder="1" applyAlignment="1">
      <alignment horizontal="center" vertical="center" wrapText="1"/>
    </xf>
    <xf numFmtId="0" fontId="2" fillId="2" borderId="1" xfId="0" applyFont="1" applyFill="1" applyBorder="1" applyAlignment="1">
      <alignment horizontal="justify" vertical="center" wrapText="1"/>
    </xf>
    <xf numFmtId="165" fontId="2" fillId="0" borderId="1" xfId="1" applyNumberFormat="1" applyFont="1" applyBorder="1" applyAlignment="1">
      <alignment horizontal="justify" vertical="center"/>
    </xf>
    <xf numFmtId="0" fontId="2" fillId="0" borderId="0" xfId="0" applyFont="1" applyAlignment="1">
      <alignment horizontal="justify" vertical="center" wrapText="1"/>
    </xf>
    <xf numFmtId="165" fontId="2" fillId="0" borderId="0" xfId="1" applyNumberFormat="1" applyFont="1" applyAlignment="1">
      <alignment horizontal="justify" vertical="center"/>
    </xf>
    <xf numFmtId="0" fontId="4" fillId="0" borderId="0" xfId="0" applyFont="1" applyAlignment="1">
      <alignment vertical="center"/>
    </xf>
    <xf numFmtId="165" fontId="5" fillId="0" borderId="1" xfId="1" applyNumberFormat="1" applyFont="1" applyBorder="1" applyAlignment="1">
      <alignment horizontal="left"/>
    </xf>
    <xf numFmtId="0" fontId="3" fillId="2" borderId="1" xfId="0" applyFont="1" applyFill="1" applyBorder="1" applyAlignment="1">
      <alignment horizontal="center" vertical="center" wrapText="1"/>
    </xf>
    <xf numFmtId="165" fontId="6" fillId="3" borderId="1" xfId="1" applyNumberFormat="1" applyFont="1" applyFill="1" applyBorder="1" applyAlignment="1">
      <alignment horizontal="left"/>
    </xf>
    <xf numFmtId="164" fontId="6" fillId="3" borderId="1" xfId="1" applyFont="1" applyFill="1" applyBorder="1" applyAlignment="1">
      <alignment horizontal="center" vertical="center" wrapText="1"/>
    </xf>
    <xf numFmtId="164" fontId="3" fillId="2" borderId="1" xfId="1" applyFont="1" applyFill="1" applyBorder="1" applyAlignment="1">
      <alignment horizontal="center" vertical="center" wrapText="1"/>
    </xf>
    <xf numFmtId="0" fontId="5" fillId="0" borderId="1" xfId="0" applyFont="1" applyBorder="1" applyAlignment="1">
      <alignment horizontal="left"/>
    </xf>
    <xf numFmtId="164" fontId="5" fillId="0" borderId="1" xfId="1" applyFont="1" applyBorder="1"/>
    <xf numFmtId="164" fontId="0" fillId="0" borderId="0" xfId="0" applyNumberFormat="1"/>
    <xf numFmtId="0" fontId="2" fillId="2" borderId="1" xfId="0" applyFont="1" applyFill="1" applyBorder="1" applyAlignment="1">
      <alignment horizontal="center" vertical="center" wrapText="1"/>
    </xf>
    <xf numFmtId="164" fontId="2" fillId="4" borderId="2" xfId="1" applyFont="1" applyFill="1" applyBorder="1" applyAlignment="1">
      <alignment horizontal="center" vertical="center" wrapText="1"/>
    </xf>
    <xf numFmtId="164" fontId="2" fillId="4" borderId="3" xfId="1" applyFont="1" applyFill="1" applyBorder="1" applyAlignment="1">
      <alignment horizontal="center" vertical="center" wrapText="1"/>
    </xf>
    <xf numFmtId="164" fontId="2" fillId="4" borderId="4" xfId="1" applyFont="1" applyFill="1" applyBorder="1" applyAlignment="1">
      <alignment horizontal="center" vertical="center" wrapText="1"/>
    </xf>
    <xf numFmtId="164" fontId="0" fillId="0" borderId="0" xfId="0" applyNumberFormat="1" applyAlignment="1">
      <alignment horizontal="center"/>
    </xf>
    <xf numFmtId="0" fontId="0" fillId="0" borderId="0" xfId="0" applyAlignment="1">
      <alignment horizontal="center" vertical="center" wrapText="1"/>
    </xf>
    <xf numFmtId="0" fontId="0" fillId="0" borderId="0" xfId="0" applyAlignment="1">
      <alignment horizontal="center" vertical="center" wrapText="1"/>
    </xf>
    <xf numFmtId="165" fontId="1" fillId="0" borderId="0" xfId="1" applyNumberFormat="1" applyFont="1" applyFill="1" applyBorder="1" applyAlignment="1">
      <alignment horizontal="left"/>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333375</xdr:colOff>
      <xdr:row>5</xdr:row>
      <xdr:rowOff>9525</xdr:rowOff>
    </xdr:from>
    <xdr:to>
      <xdr:col>6</xdr:col>
      <xdr:colOff>904875</xdr:colOff>
      <xdr:row>9</xdr:row>
      <xdr:rowOff>28575</xdr:rowOff>
    </xdr:to>
    <xdr:sp macro="" textlink="">
      <xdr:nvSpPr>
        <xdr:cNvPr id="2" name="Flecha: hacia abajo 1">
          <a:extLst>
            <a:ext uri="{FF2B5EF4-FFF2-40B4-BE49-F238E27FC236}">
              <a16:creationId xmlns:a16="http://schemas.microsoft.com/office/drawing/2014/main" xmlns="" id="{3D554549-DF37-4294-A641-ADEC64C12854}"/>
            </a:ext>
          </a:extLst>
        </xdr:cNvPr>
        <xdr:cNvSpPr/>
      </xdr:nvSpPr>
      <xdr:spPr>
        <a:xfrm>
          <a:off x="9001125" y="2486025"/>
          <a:ext cx="571500" cy="78105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24"/>
  <sheetViews>
    <sheetView showGridLines="0" tabSelected="1" zoomScaleNormal="100" workbookViewId="0">
      <selection activeCell="B13" sqref="B13:G15"/>
    </sheetView>
  </sheetViews>
  <sheetFormatPr baseColWidth="10" defaultRowHeight="15" x14ac:dyDescent="0.25"/>
  <cols>
    <col min="2" max="2" width="37" bestFit="1" customWidth="1"/>
    <col min="3" max="3" width="16.85546875" bestFit="1" customWidth="1"/>
    <col min="4" max="5" width="18.28515625" bestFit="1" customWidth="1"/>
    <col min="6" max="6" width="16.7109375" bestFit="1" customWidth="1"/>
    <col min="7" max="7" width="18.28515625" bestFit="1" customWidth="1"/>
  </cols>
  <sheetData>
    <row r="1" spans="2:7" x14ac:dyDescent="0.25">
      <c r="B1" s="5"/>
      <c r="C1" s="6"/>
      <c r="D1" s="6"/>
      <c r="E1" s="6"/>
      <c r="F1" s="6"/>
      <c r="G1" s="6"/>
    </row>
    <row r="2" spans="2:7" x14ac:dyDescent="0.25">
      <c r="B2" s="7"/>
      <c r="C2" s="16" t="s">
        <v>12</v>
      </c>
      <c r="D2" s="16"/>
      <c r="E2" s="16"/>
      <c r="F2" s="16"/>
      <c r="G2" s="16"/>
    </row>
    <row r="3" spans="2:7" x14ac:dyDescent="0.25">
      <c r="B3" s="8" t="s">
        <v>4</v>
      </c>
      <c r="C3" s="2">
        <v>2020</v>
      </c>
      <c r="D3" s="2">
        <v>2021</v>
      </c>
      <c r="E3" s="2">
        <v>2022</v>
      </c>
      <c r="F3" s="2">
        <v>2023</v>
      </c>
      <c r="G3" s="2" t="s">
        <v>0</v>
      </c>
    </row>
    <row r="4" spans="2:7" x14ac:dyDescent="0.25">
      <c r="B4" s="8" t="s">
        <v>5</v>
      </c>
      <c r="C4" s="9">
        <v>3</v>
      </c>
      <c r="D4" s="9">
        <v>12</v>
      </c>
      <c r="E4" s="9">
        <v>12</v>
      </c>
      <c r="F4" s="9">
        <v>9</v>
      </c>
      <c r="G4" s="2">
        <f>SUM(C4:F4)</f>
        <v>36</v>
      </c>
    </row>
    <row r="5" spans="2:7" x14ac:dyDescent="0.25">
      <c r="B5" s="10" t="s">
        <v>8</v>
      </c>
      <c r="C5" s="11">
        <v>0</v>
      </c>
      <c r="D5" s="11">
        <v>0</v>
      </c>
      <c r="E5" s="11">
        <v>0</v>
      </c>
      <c r="F5" s="11"/>
      <c r="G5" s="17"/>
    </row>
    <row r="6" spans="2:7" x14ac:dyDescent="0.25">
      <c r="B6" s="10" t="s">
        <v>7</v>
      </c>
      <c r="C6" s="11">
        <f>+C5*19%</f>
        <v>0</v>
      </c>
      <c r="D6" s="11">
        <f t="shared" ref="D6:F6" si="0">+D5*19%</f>
        <v>0</v>
      </c>
      <c r="E6" s="11">
        <f t="shared" si="0"/>
        <v>0</v>
      </c>
      <c r="F6" s="11">
        <f t="shared" si="0"/>
        <v>0</v>
      </c>
      <c r="G6" s="18"/>
    </row>
    <row r="7" spans="2:7" x14ac:dyDescent="0.25">
      <c r="B7" s="10" t="s">
        <v>10</v>
      </c>
      <c r="C7" s="11">
        <f>SUM(C5:C6)</f>
        <v>0</v>
      </c>
      <c r="D7" s="11">
        <f t="shared" ref="D7:F7" si="1">SUM(D5:D6)</f>
        <v>0</v>
      </c>
      <c r="E7" s="11">
        <f t="shared" si="1"/>
        <v>0</v>
      </c>
      <c r="F7" s="11">
        <f t="shared" si="1"/>
        <v>0</v>
      </c>
      <c r="G7" s="18"/>
    </row>
    <row r="8" spans="2:7" x14ac:dyDescent="0.25">
      <c r="B8" s="8" t="s">
        <v>9</v>
      </c>
      <c r="C8" s="12">
        <v>8879549.6265172735</v>
      </c>
      <c r="D8" s="12">
        <v>8879549.6265172735</v>
      </c>
      <c r="E8" s="12">
        <v>8879549.6265172735</v>
      </c>
      <c r="F8" s="12">
        <v>8879549.6265172735</v>
      </c>
      <c r="G8" s="18"/>
    </row>
    <row r="9" spans="2:7" x14ac:dyDescent="0.25">
      <c r="B9" s="8" t="s">
        <v>7</v>
      </c>
      <c r="C9" s="12">
        <f>+C8*19%</f>
        <v>1687114.429038282</v>
      </c>
      <c r="D9" s="12">
        <f t="shared" ref="D9:F9" si="2">+D8*19%</f>
        <v>1687114.429038282</v>
      </c>
      <c r="E9" s="12">
        <f t="shared" si="2"/>
        <v>1687114.429038282</v>
      </c>
      <c r="F9" s="12">
        <f t="shared" si="2"/>
        <v>1687114.429038282</v>
      </c>
      <c r="G9" s="18"/>
    </row>
    <row r="10" spans="2:7" x14ac:dyDescent="0.25">
      <c r="B10" s="8" t="s">
        <v>11</v>
      </c>
      <c r="C10" s="12">
        <f>SUM(C8:C9)</f>
        <v>10566664.055555556</v>
      </c>
      <c r="D10" s="12">
        <f t="shared" ref="D10:F10" si="3">SUM(D8:D9)</f>
        <v>10566664.055555556</v>
      </c>
      <c r="E10" s="12">
        <f>SUM(E8:E9)</f>
        <v>10566664.055555556</v>
      </c>
      <c r="F10" s="12">
        <f t="shared" si="3"/>
        <v>10566664.055555556</v>
      </c>
      <c r="G10" s="19"/>
    </row>
    <row r="11" spans="2:7" x14ac:dyDescent="0.25">
      <c r="B11" s="13" t="s">
        <v>6</v>
      </c>
      <c r="C11" s="14">
        <f>(C7+C10)*C4</f>
        <v>31699992.166666668</v>
      </c>
      <c r="D11" s="14">
        <f>(D7+D10)*D4</f>
        <v>126799968.66666667</v>
      </c>
      <c r="E11" s="14">
        <f t="shared" ref="E11:F11" si="4">(E7+E10)*E4</f>
        <v>126799968.66666667</v>
      </c>
      <c r="F11" s="14">
        <f t="shared" si="4"/>
        <v>95099976.5</v>
      </c>
      <c r="G11" s="14">
        <f>SUM(C11:F11)</f>
        <v>380399906</v>
      </c>
    </row>
    <row r="12" spans="2:7" x14ac:dyDescent="0.25">
      <c r="C12" s="15"/>
      <c r="D12" s="15"/>
      <c r="E12" s="15"/>
      <c r="F12" s="15"/>
      <c r="G12" s="15"/>
    </row>
    <row r="13" spans="2:7" x14ac:dyDescent="0.25">
      <c r="B13" s="21" t="s">
        <v>15</v>
      </c>
      <c r="C13" s="21"/>
      <c r="D13" s="21"/>
      <c r="E13" s="21"/>
      <c r="F13" s="21"/>
      <c r="G13" s="21"/>
    </row>
    <row r="14" spans="2:7" x14ac:dyDescent="0.25">
      <c r="B14" s="21"/>
      <c r="C14" s="21"/>
      <c r="D14" s="21"/>
      <c r="E14" s="21"/>
      <c r="F14" s="21"/>
      <c r="G14" s="21"/>
    </row>
    <row r="15" spans="2:7" x14ac:dyDescent="0.25">
      <c r="B15" s="21"/>
      <c r="C15" s="21"/>
      <c r="D15" s="21"/>
      <c r="E15" s="21"/>
      <c r="F15" s="21"/>
      <c r="G15" s="21"/>
    </row>
    <row r="16" spans="2:7" x14ac:dyDescent="0.25">
      <c r="B16" s="22"/>
      <c r="C16" s="22"/>
      <c r="D16" s="22"/>
      <c r="E16" s="22"/>
      <c r="F16" s="22"/>
      <c r="G16" s="22"/>
    </row>
    <row r="17" spans="2:7" x14ac:dyDescent="0.25">
      <c r="C17" s="15"/>
      <c r="D17" s="15"/>
      <c r="E17" s="15"/>
      <c r="F17" s="20"/>
      <c r="G17" s="15"/>
    </row>
    <row r="18" spans="2:7" x14ac:dyDescent="0.25">
      <c r="B18" s="1"/>
      <c r="C18" s="16" t="s">
        <v>13</v>
      </c>
      <c r="D18" s="16"/>
      <c r="E18" s="16"/>
      <c r="F18" s="16"/>
      <c r="G18" s="16"/>
    </row>
    <row r="19" spans="2:7" x14ac:dyDescent="0.25">
      <c r="B19" s="1"/>
      <c r="C19" s="2">
        <v>2020</v>
      </c>
      <c r="D19" s="2">
        <v>2021</v>
      </c>
      <c r="E19" s="2">
        <v>2022</v>
      </c>
      <c r="F19" s="2">
        <v>2023</v>
      </c>
      <c r="G19" s="2" t="s">
        <v>0</v>
      </c>
    </row>
    <row r="20" spans="2:7" x14ac:dyDescent="0.25">
      <c r="B20" s="3" t="s">
        <v>1</v>
      </c>
      <c r="C20" s="4">
        <v>285299929.5</v>
      </c>
      <c r="D20" s="4">
        <v>1141199717</v>
      </c>
      <c r="E20" s="4">
        <v>1141199717</v>
      </c>
      <c r="F20" s="4">
        <v>855899788.5</v>
      </c>
      <c r="G20" s="4">
        <f>SUM(C20:F20)</f>
        <v>3423599152</v>
      </c>
    </row>
    <row r="21" spans="2:7" x14ac:dyDescent="0.25">
      <c r="B21" s="3" t="s">
        <v>2</v>
      </c>
      <c r="C21" s="4">
        <v>31699992</v>
      </c>
      <c r="D21" s="4">
        <v>126799969</v>
      </c>
      <c r="E21" s="4">
        <v>126799969</v>
      </c>
      <c r="F21" s="4">
        <v>95099976</v>
      </c>
      <c r="G21" s="4">
        <f>SUM(C21:F21)</f>
        <v>380399906</v>
      </c>
    </row>
    <row r="22" spans="2:7" x14ac:dyDescent="0.25">
      <c r="B22" s="3" t="s">
        <v>3</v>
      </c>
      <c r="C22" s="4">
        <f>SUM(C20:C21)</f>
        <v>316999921.5</v>
      </c>
      <c r="D22" s="4">
        <f t="shared" ref="D22:G22" si="5">SUM(D20:D21)</f>
        <v>1267999686</v>
      </c>
      <c r="E22" s="4">
        <f t="shared" si="5"/>
        <v>1267999686</v>
      </c>
      <c r="F22" s="4">
        <f t="shared" si="5"/>
        <v>950999764.5</v>
      </c>
      <c r="G22" s="4">
        <f t="shared" si="5"/>
        <v>3803999058</v>
      </c>
    </row>
    <row r="24" spans="2:7" x14ac:dyDescent="0.25">
      <c r="B24" s="23" t="s">
        <v>14</v>
      </c>
    </row>
  </sheetData>
  <mergeCells count="4">
    <mergeCell ref="C18:G18"/>
    <mergeCell ref="C2:G2"/>
    <mergeCell ref="G5:G10"/>
    <mergeCell ref="B13:G15"/>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Valores MES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GABRIEL CUBIDES</dc:creator>
  <cp:lastModifiedBy>SIOMARA LUCIA BARRERA</cp:lastModifiedBy>
  <dcterms:created xsi:type="dcterms:W3CDTF">2020-05-11T14:39:27Z</dcterms:created>
  <dcterms:modified xsi:type="dcterms:W3CDTF">2020-05-11T22:17:15Z</dcterms:modified>
</cp:coreProperties>
</file>