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laprevisora-my.sharepoint.com/personal/cristian_morales_ext_previsora_gov_co/Documents/Escritorio/Tramites/Trámites actuales/(7805) - Inv. Abierta SOLVENCIA/Anexos/"/>
    </mc:Choice>
  </mc:AlternateContent>
  <xr:revisionPtr revIDLastSave="3" documentId="8_{86D141AF-3DE5-44C5-AFF2-03ECB72DBBD5}" xr6:coauthVersionLast="47" xr6:coauthVersionMax="47" xr10:uidLastSave="{24B9BEDE-85ED-4F35-BC7C-82C34BE5422A}"/>
  <bookViews>
    <workbookView xWindow="-110" yWindow="-110" windowWidth="19420" windowHeight="11500" xr2:uid="{2A2856AC-4354-4F68-93C9-EE5688A7E05B}"/>
  </bookViews>
  <sheets>
    <sheet name="Matriz" sheetId="5" r:id="rId1"/>
    <sheet name="Explicación campos Matriz" sheetId="6" state="hidden"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5" l="1"/>
  <c r="G23" i="5"/>
  <c r="G24" i="5"/>
  <c r="G12" i="5"/>
  <c r="G18" i="5"/>
  <c r="G19" i="5"/>
  <c r="G16" i="5"/>
  <c r="G13" i="5"/>
  <c r="G21" i="5" l="1"/>
  <c r="G20" i="5"/>
  <c r="G17" i="5"/>
  <c r="G14" i="5"/>
  <c r="G15" i="5"/>
</calcChain>
</file>

<file path=xl/sharedStrings.xml><?xml version="1.0" encoding="utf-8"?>
<sst xmlns="http://schemas.openxmlformats.org/spreadsheetml/2006/main" count="149" uniqueCount="110">
  <si>
    <t>Matriz de riesgos precontractuales, contractuales, poscontractuales y operativos para procesos de contratación</t>
  </si>
  <si>
    <t xml:space="preserve">Objeto de la Contratación: </t>
  </si>
  <si>
    <t>Área que lidera el proceso de contratación:</t>
  </si>
  <si>
    <t>Valor estimado del bien o servicio:</t>
  </si>
  <si>
    <t xml:space="preserve">Fecha: </t>
  </si>
  <si>
    <t>Clasificación</t>
  </si>
  <si>
    <t xml:space="preserve">Fuente </t>
  </si>
  <si>
    <t>Tipo</t>
  </si>
  <si>
    <t>Riesgo</t>
  </si>
  <si>
    <t>Causa</t>
  </si>
  <si>
    <t>% ASIGNACION ENTIDAD</t>
  </si>
  <si>
    <t>% ASIGNACION CONTRATISTA</t>
  </si>
  <si>
    <t>Consecuencia del evento</t>
  </si>
  <si>
    <t>Tratamiento</t>
  </si>
  <si>
    <t xml:space="preserve">Pre contractual </t>
  </si>
  <si>
    <t>Especifico</t>
  </si>
  <si>
    <t>Interno</t>
  </si>
  <si>
    <t>Financieros</t>
  </si>
  <si>
    <t>Operacionales</t>
  </si>
  <si>
    <t>Externo</t>
  </si>
  <si>
    <t>Seleccionar un proveedor que no cuente con la capacidad y experiencia requerida para el desarrollo del contrato.</t>
  </si>
  <si>
    <t>1. Sanciones normativas por posibles incumplimientos en el servicio contratado.
2. Finalización anticipada del contrato por incumplimiento.</t>
  </si>
  <si>
    <r>
      <rPr>
        <sz val="14"/>
        <rFont val="Calibri"/>
        <family val="2"/>
        <scheme val="minor"/>
      </rPr>
      <t>1. Demoras en la firma y legalización en el contrato.
2.Incumplimiento en la aplicación de normatividad externa para procesos de contratación. 
3. El adjudicatario sin justa causa no suscribe el contrato.</t>
    </r>
    <r>
      <rPr>
        <strike/>
        <sz val="14"/>
        <rFont val="Calibri"/>
        <family val="2"/>
        <scheme val="minor"/>
      </rPr>
      <t xml:space="preserve">
</t>
    </r>
  </si>
  <si>
    <t>1. Retraso en la ejecución del contrato</t>
  </si>
  <si>
    <t>Errores u omisión en la presentación de las garantías requeridas para el contrato.</t>
  </si>
  <si>
    <t>Económicos</t>
  </si>
  <si>
    <t>1. Falta de capacidad financiera del Contratista.
2.Falta de recurso humano para el desarrollo de las actividades.</t>
  </si>
  <si>
    <t>Presentar soportes que no reflejan la realidad del cumplimiento de las obligaciones del proveedor, con el fin de obtener un beneficio particular.</t>
  </si>
  <si>
    <t xml:space="preserve">1. Favorecimiento de terceros para obtener beneficios diferentes a los intereses de la Compañía. </t>
  </si>
  <si>
    <t>1. Detrimento patrimonial.</t>
  </si>
  <si>
    <t>1. Presentar informes de supervisión en periodos definidos.
2. Evaluar periódicamente la conducta y desempeño de los colaboradores relacionados con el control de ejecución del contrato y validar  el cumplimiento de los lineamientos definidos en el Código de ética institucional.</t>
  </si>
  <si>
    <t xml:space="preserve">1. Establecer la periodicidad de la presentación de informes de supervisión relacionadas con el cumplimiento del contrato por parte del contratista  y emitir recomendaciones que conduzcan a la prestación óptima del servicio contratado. </t>
  </si>
  <si>
    <t>Regulatorio</t>
  </si>
  <si>
    <t>1. Cambios normativos y de línea jurisprudencial permanente.
2. Constantes cambios en los lineamientos y las directrices por parte del ente rector que regula la contratación estatal.</t>
  </si>
  <si>
    <t>1. Cambios en el contrato y posible variación en el valor del mismo.</t>
  </si>
  <si>
    <t xml:space="preserve">1. Coordinar con el área de cumplimiento de la compañía el control y seguimiento a proyectos de ley  en trámite relacionados con contratación y diseñar acciones a aplicar en caso de ser aprobados por las autoridades competente. </t>
  </si>
  <si>
    <t>Poscontractual</t>
  </si>
  <si>
    <t>1. Desconocimiento de los tiempos establecidos para la liquidación de un contrato.
2. Prescripción de los tiempos para liquidar un contrato.</t>
  </si>
  <si>
    <t>1. Incumplimiento de la normatividad aplicable a la Compañía.</t>
  </si>
  <si>
    <t>1. Lineamientos para la liquidación de los contratos establecidos en el Manual de Contratación de la Compañía.</t>
  </si>
  <si>
    <t>TIPOS DE RIESGO</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</si>
  <si>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</si>
  <si>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</si>
  <si>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</si>
  <si>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</si>
  <si>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</si>
  <si>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</si>
  <si>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</si>
  <si>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</si>
  <si>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</si>
  <si>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</si>
  <si>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</si>
  <si>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</si>
  <si>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</si>
  <si>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</si>
  <si>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</si>
  <si>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</si>
  <si>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</si>
  <si>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</si>
  <si>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</si>
  <si>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</si>
  <si>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</si>
  <si>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</si>
  <si>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</si>
  <si>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</si>
  <si>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</si>
  <si>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</si>
  <si>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</si>
  <si>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</si>
  <si>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</si>
  <si>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</si>
  <si>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CLASIFICACIÓN</t>
  </si>
  <si>
    <t>CLASE</t>
  </si>
  <si>
    <t>FUENTE</t>
  </si>
  <si>
    <t>Precontractual</t>
  </si>
  <si>
    <t>General</t>
  </si>
  <si>
    <t>Contractual</t>
  </si>
  <si>
    <t>Operativos</t>
  </si>
  <si>
    <t>Carecer de recursos económicos suficientes para atender las obligaciones  que se desprendan de la contratación</t>
  </si>
  <si>
    <t>1. Incurrir en dificultades para adelantar los procesos de contratación
2. Incurrir en sobrecarga operativa.
3. Limitar la optimización o mejoras del proceso que dependen de la contratación de un tercero
4. Restringir el aumento en las operaciones</t>
  </si>
  <si>
    <t>Gestionar la apropiación futura y el CDP de la contratación de acuerdo con los procedimientos establecidos.</t>
  </si>
  <si>
    <t xml:space="preserve">1. Analizar si existan falencias en el proceso que pueden ser subsanadas con la contratación de un bien o servicio.
2. Validar que se las necesidades contractuales se incluyan dentro del plan anual de adquisición de bienes y servicios.
3. Realizar un análisis financiero de las necesidades de contratación para proyectar e incluir los rubros presupuestales que se requieran en cada año fiscal.
4. Documentar el análisis realizado que permita justificar de manera adecuada la contratación para obtener la aprobación del presupuesto requerido.
</t>
  </si>
  <si>
    <t>1. Limitaciones en la operación y el logro de los objetivos del proceso por no contar con los servicios requeridos.
2. Necesidad de plantear nuevos servicios que incrementen sustancialmente el costo del contrato.
3. Reclamaciones por parte de los proponentes no seleccionados</t>
  </si>
  <si>
    <r>
      <t>1. Realizar un estudio de mercado con firmas especializadas que cuenten con la experiencia necesaria para atender las especificaciones (técnicas, tecnológicas</t>
    </r>
    <r>
      <rPr>
        <strike/>
        <sz val="14"/>
        <color theme="1"/>
        <rFont val="Calibri"/>
        <family val="2"/>
        <scheme val="minor"/>
      </rPr>
      <t>,</t>
    </r>
    <r>
      <rPr>
        <sz val="14"/>
        <color theme="1"/>
        <rFont val="Calibri"/>
        <family val="2"/>
        <scheme val="minor"/>
      </rPr>
      <t xml:space="preserve"> financieras y/o jurídicas, entre otras que sean requeridas por la Compañía).
2. Con base en el análisis de las necesidades y el resultado del estudio de mercado definir con claridad los criterios habilitantes y técnicos para la evaluación de las propuestas 
2. Realizar un análisis de los costos de cada servicio requerido.
3. Conformar un equipo interdisciplinario entre las áreas de la Compañía que permitan garantizar la inclusión de las especificaciones necesarias para la prestación del servicio, que deben ser inlcuidas en el documento de condiciones definitivas y sus anexos. 
4. Validar si el objeto y alcance del contrato son coherentes con los objetivos que se pretenden alcanzar con la contratación. 
5. Validar por parte del área contratante y la Gerencia de Contratación de los documentos del proceso contractual. </t>
    </r>
  </si>
  <si>
    <t>Incurrir en demora en el proceso de contratación de acuerdo con los plazos definidos dentro del PAA y las necesidades del proceso</t>
  </si>
  <si>
    <t>1. Demora en la elaboración de los documentos que soportan la invitación a cotizar.
2. Demora en la entrega de los requisitos y especificaciones por parte de las áreas que aportan conocimeinto técnico y específico (talento humano, infraestructura física, tecnología, contratación, riesgos, aspectos financieros, entre otros)
3. Demora en la presentación de la necesidad de contratación ante el Comité de Contratación y ante la Junta Directiva (cuando se requiera).
4. Demora en la publicación de los términos de la contratación.</t>
  </si>
  <si>
    <t xml:space="preserve">
1. Incurrir en dificultades para adelantar el procesos de contratación
2. Incurrir en sobrecarga operativa.
3. Limitar la optimización o mejoras del proceso que dependen de la contratación de un tercero
4. Restringir el aumento en las operaciones</t>
  </si>
  <si>
    <t xml:space="preserve">
1. Realizar un estudio de mercado con firmas especializadas que cuenten con la experiencia necesaria para atender las especificaciones (técnicas, tecnológicas, financieras y/o jurídicas, entre otras que sean requeridas por la Compañía).
3. Conformar un equipo interdisciplinario entre las áreas de la Compañía que permitan garantizar la inclusión de las especificaciones necesarias para la prestación del servicio, que deben ser inlcuidas en el documento de condiciones definitivas y sus anexos. </t>
  </si>
  <si>
    <t xml:space="preserve">Incurrir en demoras para la suscripción del contrato que busca cubrir las necesidades de la Compañía. </t>
  </si>
  <si>
    <t>1. Realizar seguimiento al proveedor para que suscriba el contrato y formalice los requisitos para dar inicio a la ejecución contractual</t>
  </si>
  <si>
    <t>1. Definir erradamente los amparos y vigencias de las Pólizas de Cumplimiento y de RCE.
2. Error por parte del proveedor en la definición de las condiciones para la emisión de las pólizas.
3. Presentar extemporáneamente las garantías</t>
  </si>
  <si>
    <t>1. Sanciones normativas por posibles incumplimientos en el cumplimiento de las obligaciones a cargo del Proveedor</t>
  </si>
  <si>
    <t xml:space="preserve">1. Validar que el proveedor cumple con la capacidad financiera y de recursos humano para cumplir con las obligaciones de la contratación.
2. Validar que el proveedor cumple con las obligaciones contractuales y realizar el informe de supervisión del contrato.
3. Monitorear los ANS establecidos para la prestación del servicio. </t>
  </si>
  <si>
    <t>Realizar pagos de servicios que realmente no recibe la compañía</t>
  </si>
  <si>
    <t>1. El proveedor no cumple con las obligaciones pactadas en el contrato.</t>
  </si>
  <si>
    <t>Cambios en la normativa que modifique o imponga nuevas obligaciones a desarrollar por parte del proveedor durante el tiempo que se encuentre en ejecución el contrato</t>
  </si>
  <si>
    <r>
      <t xml:space="preserve">1. Identificar de manera insuficiente las necesidades que tiene el proceso frente a la adquisición de bienes y servicios. 
2. Omitir la inclusión de la necesidad contractual en el plan anual de adquisición de bienes y servicios de la Compañía.
</t>
    </r>
    <r>
      <rPr>
        <sz val="14"/>
        <color rgb="FFFF0000"/>
        <rFont val="Calibri"/>
        <family val="2"/>
        <scheme val="minor"/>
      </rPr>
      <t xml:space="preserve">Definir inadecuadamente la planeación estratégica de compras y contratación
</t>
    </r>
    <r>
      <rPr>
        <sz val="14"/>
        <rFont val="Calibri"/>
        <family val="2"/>
        <scheme val="minor"/>
      </rPr>
      <t xml:space="preserve">3. Proyectar el presupuesto de gastos sin incluir la totalidad de los recursos requeridos para atender las necesidades del proceso.
4. Otorgar prioridades de presupuesto en otras áreas
</t>
    </r>
  </si>
  <si>
    <r>
      <t xml:space="preserve">1. Disponer de información de mercado relacionada con el bien o servicio requerido que no sea suficiente para definir el modelo y los servicios que se requieren
2. Presentar por parte del oferente precios artificialmente bajos. 
</t>
    </r>
    <r>
      <rPr>
        <sz val="14"/>
        <color rgb="FFFF0000"/>
        <rFont val="Calibri"/>
        <family val="2"/>
        <scheme val="minor"/>
      </rPr>
      <t>Registrar terceros sin el cumplimiento de los requisitos para favorecer a un tercero o asi mismo y con fines fraudulentos</t>
    </r>
  </si>
  <si>
    <r>
      <t xml:space="preserve">Inoportunidad u omisión en la liquidación del contrato.
</t>
    </r>
    <r>
      <rPr>
        <sz val="14"/>
        <color rgb="FFFF0000"/>
        <rFont val="Calibri"/>
        <family val="2"/>
        <scheme val="minor"/>
      </rPr>
      <t>Realizar Cierre y balance inoportuno de contratos y/o sin los requisitos establecidos contractualment</t>
    </r>
    <r>
      <rPr>
        <sz val="14"/>
        <rFont val="Calibri"/>
        <family val="2"/>
        <scheme val="minor"/>
      </rPr>
      <t xml:space="preserve">e </t>
    </r>
  </si>
  <si>
    <t>Registrar  y aplicar transacciones y/u operaciones Ficticias / fraudulentas</t>
  </si>
  <si>
    <t>Establecer y mantener vinculos contractuales con terceros no ídoneos o que incumplan con politicas internas, o se encuentren en listas vinculantes o estén asociados a LAFTPAD</t>
  </si>
  <si>
    <t>Concentración de Poder en un solo cargo dejando la autoridad para aprobar Contratos, ofertas mercantiles, Ordenes de Compra sin requerir de revisión o aprobación adicional</t>
  </si>
  <si>
    <t>Omitir la actualización de terceros o hacerlo de forma inacuada o inoportuna</t>
  </si>
  <si>
    <t>Pérdida de imagen</t>
  </si>
  <si>
    <t xml:space="preserve">1. Conformar un equipo interdisciplinario entre las áreas de la Compañía que permitan garantizar la inclusión de las especificaciones necesarias para la prestación del servicio, que deben ser inlcuidas en el documento de condiciones definitivas y sus anexos. </t>
  </si>
  <si>
    <t>1. Realizar los procedimientos de conocimiento de cliente mediante el diligenciamiento del formulario de conocimiento de clientes y la validación en listas de riesgo</t>
  </si>
  <si>
    <r>
      <t xml:space="preserve">1. Definir de manera incompleta, confusa, vaga o ambigüa la necesidad que se pretende satisfacer.
</t>
    </r>
    <r>
      <rPr>
        <sz val="14"/>
        <color rgb="FFFF0000"/>
        <rFont val="Calibri"/>
        <family val="2"/>
        <scheme val="minor"/>
      </rPr>
      <t xml:space="preserve">Incumplir con los requisitos para la atención de los requerimientos de compras o servicios o atenderlos de forma inoportuna y/o inadecuada. </t>
    </r>
    <r>
      <rPr>
        <sz val="14"/>
        <rFont val="Calibri"/>
        <family val="2"/>
        <scheme val="minor"/>
      </rPr>
      <t xml:space="preserve">                           
2. Definir de manera errada e incompleta los requerimientos de talento humano, infraestructura física, tecnología, contratación, riesgos, aspectos financieros, entre otros, por falta de conocimiento técnico y específico asociado a la necesidad contractual
</t>
    </r>
    <r>
      <rPr>
        <sz val="14"/>
        <color rgb="FFFF0000"/>
        <rFont val="Calibri"/>
        <family val="2"/>
        <scheme val="minor"/>
      </rPr>
      <t>Definir el alcance técnico y requerimientos del contrato con inconsistencias o incumpliendo lo requerido.</t>
    </r>
    <r>
      <rPr>
        <sz val="14"/>
        <rFont val="Calibri"/>
        <family val="2"/>
        <scheme val="minor"/>
      </rPr>
      <t xml:space="preserve">
3. Definir de manera errada  los criterios para establecer los requisitos habilitantes y la evaluación de las propuestas</t>
    </r>
  </si>
  <si>
    <r>
      <rPr>
        <strike/>
        <sz val="14"/>
        <color rgb="FFFF0000"/>
        <rFont val="Calibri"/>
        <family val="2"/>
        <scheme val="minor"/>
      </rPr>
      <t>Incumplimiento por parte del proveedor de las obligaciones establecidas contractualmente.</t>
    </r>
    <r>
      <rPr>
        <sz val="14"/>
        <rFont val="Calibri"/>
        <family val="2"/>
        <scheme val="minor"/>
      </rPr>
      <t xml:space="preserve">
</t>
    </r>
    <r>
      <rPr>
        <sz val="14"/>
        <color rgb="FFFF0000"/>
        <rFont val="Calibri"/>
        <family val="2"/>
        <scheme val="minor"/>
      </rPr>
      <t>Incumplir las obligaciones o el desarrollo de actividades definidas contractualmente (interno-externo)</t>
    </r>
  </si>
  <si>
    <r>
      <t xml:space="preserve">1. Definiición del cronograma de actividades requeridas para la obtención de los requisitos y documentos que se requieren para la fase precontractual y seguimiento para validar el cumplimiento del mismo o definir las acciones requeridas para evitar desviaciones en los tiempos planeados
2. </t>
    </r>
    <r>
      <rPr>
        <sz val="14"/>
        <color rgb="FFFF0000"/>
        <rFont val="Calibri"/>
        <family val="2"/>
        <scheme val="minor"/>
      </rPr>
      <t>Cumplimiento a los tiempos establecidos en el manual de contratación, tanto del área que solicita la contratación como del proceso de contratación</t>
    </r>
  </si>
  <si>
    <r>
      <t>1.</t>
    </r>
    <r>
      <rPr>
        <sz val="14"/>
        <color rgb="FFFF0000"/>
        <rFont val="Calibri"/>
        <family val="2"/>
        <scheme val="minor"/>
      </rPr>
      <t xml:space="preserve"> Efectuar el seguimiento al proveedor con el propósito de garantizar la suscripción del contrato y la formalización de todos los requisitos necesarios para dar inicio a la ejecución contractual.
Llevar a cabo el análisis correspondiente para determinar los porcentajes aplicables en la constitución de las garantías, así como los conceptos exigidos conforme a la normativa y las condiciones contractuales.
Presentar las garantías en estricto cumplimiento de las condiciones pactadas en el contrato, específicamente lo establecido en la Cláusula de Garantías, asegurando su correcta formalización y aprobación.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</si>
</sst>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4"/>
      <color theme="0"/>
      <name val="Calibri"/>
      <family val="2"/>
      <scheme val="minor"/>
    </font>
    <font>
      <sz val="14"/>
      <name val="Calibri"/>
      <family val="2"/>
      <scheme val="minor"/>
    </font>
    <font>
      <sz val="11"/>
      <name val="Calibri"/>
      <family val="2"/>
      <scheme val="minor"/>
    </font>
    <font>
      <sz val="11"/>
      <color theme="1"/>
      <name val="Calibri"/>
      <family val="2"/>
      <scheme val="minor"/>
    </font>
    <font>
      <b/>
      <sz val="10"/>
      <name val="Arial"/>
      <family val="2"/>
    </font>
    <font>
      <b/>
      <sz val="11"/>
      <color theme="0"/>
      <name val="Calibri"/>
      <family val="2"/>
      <scheme val="minor"/>
    </font>
    <font>
      <strike/>
      <sz val="14"/>
      <name val="Calibri"/>
      <family val="2"/>
      <scheme val="minor"/>
    </font>
    <font>
      <sz val="22"/>
      <name val="Calibri"/>
      <family val="2"/>
      <scheme val="minor"/>
    </font>
    <font>
      <sz val="14"/>
      <color theme="1"/>
      <name val="Calibri"/>
      <family val="2"/>
      <scheme val="minor"/>
    </font>
    <font>
      <strike/>
      <sz val="14"/>
      <color theme="1"/>
      <name val="Calibri"/>
      <family val="2"/>
      <scheme val="minor"/>
    </font>
    <font>
      <sz val="14"/>
      <color rgb="FFFF0000"/>
      <name val="Calibri"/>
      <family val="2"/>
      <scheme val="minor"/>
    </font>
    <font>
      <strike/>
      <sz val="14"/>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4" fillId="0" borderId="0" applyFont="0" applyFill="0" applyBorder="0" applyAlignment="0" applyProtection="0"/>
  </cellStyleXfs>
  <cellXfs count="59">
    <xf numFmtId="0" fontId="0" fillId="0" borderId="0" xfId="0"/>
    <xf numFmtId="0" fontId="2" fillId="0" borderId="1" xfId="0" applyFont="1" applyBorder="1" applyAlignment="1">
      <alignment horizontal="justify" vertical="center" wrapText="1"/>
    </xf>
    <xf numFmtId="0" fontId="5" fillId="0" borderId="0" xfId="0" applyFont="1" applyAlignment="1">
      <alignment horizontal="center" wrapText="1"/>
    </xf>
    <xf numFmtId="0" fontId="0" fillId="0" borderId="0" xfId="0" applyAlignment="1">
      <alignment wrapText="1"/>
    </xf>
    <xf numFmtId="9" fontId="0" fillId="0" borderId="0" xfId="0" applyNumberFormat="1"/>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textRotation="90" wrapText="1"/>
    </xf>
    <xf numFmtId="0" fontId="2" fillId="0" borderId="0" xfId="0" applyFont="1"/>
    <xf numFmtId="0" fontId="2" fillId="0" borderId="0" xfId="0" applyFont="1" applyAlignment="1">
      <alignment horizontal="justify" vertical="center" wrapText="1"/>
    </xf>
    <xf numFmtId="0" fontId="3" fillId="0" borderId="0" xfId="0" applyFont="1"/>
    <xf numFmtId="0" fontId="2" fillId="0" borderId="0" xfId="0" applyFont="1" applyAlignment="1">
      <alignment horizontal="center"/>
    </xf>
    <xf numFmtId="0" fontId="2" fillId="2"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0" fontId="7" fillId="2" borderId="1" xfId="0" applyFont="1" applyFill="1" applyBorder="1" applyAlignment="1">
      <alignment horizontal="justify"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2" fillId="2" borderId="1" xfId="0" applyFont="1" applyFill="1" applyBorder="1" applyAlignment="1">
      <alignment vertical="center"/>
    </xf>
    <xf numFmtId="9" fontId="2" fillId="2" borderId="1" xfId="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xf numFmtId="0" fontId="9" fillId="2" borderId="1" xfId="0" applyFont="1" applyFill="1" applyBorder="1" applyAlignment="1">
      <alignment horizontal="justify" vertical="center" wrapText="1"/>
    </xf>
    <xf numFmtId="0" fontId="9"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11" fillId="0" borderId="1" xfId="0" applyFont="1" applyBorder="1" applyAlignment="1">
      <alignment horizontal="left" vertical="center" wrapText="1"/>
    </xf>
    <xf numFmtId="0" fontId="11" fillId="0" borderId="1" xfId="0" applyFont="1" applyBorder="1" applyAlignment="1">
      <alignment vertical="center"/>
    </xf>
    <xf numFmtId="0" fontId="11" fillId="0" borderId="1" xfId="0" applyFont="1" applyBorder="1" applyAlignment="1">
      <alignment vertical="center" wrapText="1"/>
    </xf>
    <xf numFmtId="0" fontId="1" fillId="3" borderId="2" xfId="0" applyFont="1" applyFill="1" applyBorder="1" applyAlignment="1">
      <alignment horizontal="left" vertical="center"/>
    </xf>
    <xf numFmtId="0" fontId="1" fillId="3" borderId="3" xfId="0" applyFont="1" applyFill="1" applyBorder="1" applyAlignment="1">
      <alignment horizontal="left" vertical="center"/>
    </xf>
    <xf numFmtId="0" fontId="1" fillId="3" borderId="4" xfId="0" applyFont="1" applyFill="1" applyBorder="1" applyAlignment="1">
      <alignment horizontal="left"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0"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6" xfId="0" applyFont="1" applyBorder="1" applyAlignment="1">
      <alignment horizontal="center"/>
    </xf>
    <xf numFmtId="0" fontId="2" fillId="0" borderId="11" xfId="0" applyFont="1" applyBorder="1" applyAlignment="1">
      <alignment horizontal="center"/>
    </xf>
    <xf numFmtId="0" fontId="2" fillId="0" borderId="7" xfId="0" applyFont="1" applyBorder="1" applyAlignment="1">
      <alignment horizontal="center"/>
    </xf>
    <xf numFmtId="0" fontId="2" fillId="4" borderId="1" xfId="0" applyFont="1" applyFill="1" applyBorder="1" applyAlignment="1">
      <alignment horizontal="center" vertical="center"/>
    </xf>
    <xf numFmtId="0" fontId="2" fillId="4" borderId="1" xfId="0" applyFont="1" applyFill="1" applyBorder="1" applyAlignment="1">
      <alignment horizont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14" fontId="2" fillId="4" borderId="1" xfId="0" applyNumberFormat="1" applyFont="1" applyFill="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206375</xdr:rowOff>
    </xdr:from>
    <xdr:to>
      <xdr:col>2</xdr:col>
      <xdr:colOff>680720</xdr:colOff>
      <xdr:row>7</xdr:row>
      <xdr:rowOff>135890</xdr:rowOff>
    </xdr:to>
    <xdr:pic>
      <xdr:nvPicPr>
        <xdr:cNvPr id="17" name="picture" descr="C:\Users\castellanosoju\AppData\Local\Microsoft\Windows\Temporary Internet Files\Content.Outlook\KFZAIN37\previsora.jpg">
          <a:extLst>
            <a:ext uri="{FF2B5EF4-FFF2-40B4-BE49-F238E27FC236}">
              <a16:creationId xmlns:a16="http://schemas.microsoft.com/office/drawing/2014/main" id="{233FA20C-1824-49AE-84CE-061D3133F5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3399" y="441325"/>
          <a:ext cx="2460625" cy="1063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ana_ospina_previsora_gov_co/Documents/Escritorio/2022/contratos/Auditoria%20medica/INVITACION%20NUEVA/Matriz%20de%20riesgos%20precontractuales,%20contractuales%20y%20operativos.xlsx" TargetMode="External"/><Relationship Id="rId1" Type="http://schemas.openxmlformats.org/officeDocument/2006/relationships/externalLinkPath" Target="/personal/ana_ospina_previsora_gov_co/Documents/Escritorio/2022/contratos/Auditoria%20medica/INVITACION%20NUEVA/Matriz%20de%20riesgos%20precontractuales,%20contractuales%20y%20opera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2"/>
      <sheetName val="Relación riesgos"/>
    </sheetNames>
    <sheetDataSet>
      <sheetData sheetId="0" refreshError="1"/>
      <sheetData sheetId="1" refreshError="1">
        <row r="2">
          <cell r="A2">
            <v>0.05</v>
          </cell>
          <cell r="B2">
            <v>0.95</v>
          </cell>
        </row>
        <row r="3">
          <cell r="A3">
            <v>0.1</v>
          </cell>
          <cell r="B3">
            <v>0.9</v>
          </cell>
        </row>
        <row r="4">
          <cell r="A4">
            <v>0.15</v>
          </cell>
          <cell r="B4">
            <v>0.85</v>
          </cell>
        </row>
        <row r="5">
          <cell r="A5">
            <v>0.2</v>
          </cell>
          <cell r="B5">
            <v>0.8</v>
          </cell>
        </row>
        <row r="6">
          <cell r="A6">
            <v>0.25</v>
          </cell>
          <cell r="B6">
            <v>0.75</v>
          </cell>
        </row>
        <row r="7">
          <cell r="A7">
            <v>0.3</v>
          </cell>
          <cell r="B7">
            <v>0.7</v>
          </cell>
        </row>
        <row r="8">
          <cell r="A8">
            <v>0.35</v>
          </cell>
          <cell r="B8">
            <v>0.65</v>
          </cell>
        </row>
        <row r="9">
          <cell r="A9">
            <v>0.4</v>
          </cell>
          <cell r="B9">
            <v>0.6</v>
          </cell>
        </row>
        <row r="10">
          <cell r="A10">
            <v>0.45</v>
          </cell>
          <cell r="B10">
            <v>0.55000000000000104</v>
          </cell>
        </row>
        <row r="11">
          <cell r="A11">
            <v>0.5</v>
          </cell>
          <cell r="B11">
            <v>0.500000000000001</v>
          </cell>
        </row>
        <row r="12">
          <cell r="A12">
            <v>0.55000000000000004</v>
          </cell>
          <cell r="B12">
            <v>0.45000000000000101</v>
          </cell>
        </row>
        <row r="13">
          <cell r="A13">
            <v>0.6</v>
          </cell>
          <cell r="B13">
            <v>0.40000000000000102</v>
          </cell>
        </row>
        <row r="14">
          <cell r="A14">
            <v>0.65</v>
          </cell>
          <cell r="B14">
            <v>0.35000000000000098</v>
          </cell>
        </row>
        <row r="15">
          <cell r="A15">
            <v>0.7</v>
          </cell>
          <cell r="B15">
            <v>0.30000000000000099</v>
          </cell>
        </row>
        <row r="16">
          <cell r="A16">
            <v>0.75</v>
          </cell>
          <cell r="B16">
            <v>0.250000000000001</v>
          </cell>
        </row>
        <row r="17">
          <cell r="A17">
            <v>0.8</v>
          </cell>
          <cell r="B17">
            <v>0.20000000000000101</v>
          </cell>
        </row>
        <row r="18">
          <cell r="A18">
            <v>0.85</v>
          </cell>
          <cell r="B18">
            <v>0.15000000000000099</v>
          </cell>
        </row>
        <row r="19">
          <cell r="A19">
            <v>0.9</v>
          </cell>
          <cell r="B19">
            <v>0.100000000000001</v>
          </cell>
        </row>
        <row r="20">
          <cell r="A20">
            <v>0.95</v>
          </cell>
          <cell r="B20">
            <v>5.0000000000000898E-2</v>
          </cell>
        </row>
        <row r="21">
          <cell r="A21">
            <v>1</v>
          </cell>
          <cell r="B21">
            <v>9.9920072216264108E-16</v>
          </cell>
        </row>
      </sheetData>
      <sheetData sheetId="2"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82F0-30E6-4D1A-90AE-C9FAF17347A0}">
  <dimension ref="A1:J24"/>
  <sheetViews>
    <sheetView tabSelected="1" topLeftCell="B1" zoomScale="60" zoomScaleNormal="60" workbookViewId="0">
      <selection activeCell="C8" sqref="C8:E8"/>
    </sheetView>
  </sheetViews>
  <sheetFormatPr baseColWidth="10" defaultColWidth="10.81640625" defaultRowHeight="14.5" x14ac:dyDescent="0.35"/>
  <cols>
    <col min="1" max="1" width="25.453125" style="23" customWidth="1"/>
    <col min="2" max="3" width="25.453125" style="10" customWidth="1"/>
    <col min="4" max="4" width="68.1796875" style="10" customWidth="1"/>
    <col min="5" max="5" width="73.1796875" style="10" customWidth="1"/>
    <col min="6" max="7" width="18.54296875" style="21" customWidth="1"/>
    <col min="8" max="8" width="83.1796875" style="10" customWidth="1"/>
    <col min="9" max="9" width="163.81640625" style="10" customWidth="1"/>
    <col min="10" max="16384" width="10.81640625" style="10"/>
  </cols>
  <sheetData>
    <row r="1" spans="1:10" ht="18.5" x14ac:dyDescent="0.45">
      <c r="A1" s="22"/>
      <c r="B1" s="8"/>
      <c r="C1" s="8"/>
      <c r="D1" s="9"/>
      <c r="E1" s="8"/>
      <c r="F1" s="20"/>
      <c r="G1" s="20"/>
      <c r="H1" s="8"/>
      <c r="I1" s="9"/>
    </row>
    <row r="2" spans="1:10" ht="14.5" customHeight="1" x14ac:dyDescent="0.35">
      <c r="A2" s="40"/>
      <c r="B2" s="41"/>
      <c r="C2" s="48" t="s">
        <v>0</v>
      </c>
      <c r="D2" s="49"/>
      <c r="E2" s="49"/>
      <c r="F2" s="49"/>
      <c r="G2" s="49"/>
      <c r="H2" s="49"/>
      <c r="I2" s="49"/>
    </row>
    <row r="3" spans="1:10" ht="14.5" customHeight="1" x14ac:dyDescent="0.35">
      <c r="A3" s="42"/>
      <c r="B3" s="43"/>
      <c r="C3" s="50"/>
      <c r="D3" s="51"/>
      <c r="E3" s="51"/>
      <c r="F3" s="51"/>
      <c r="G3" s="51"/>
      <c r="H3" s="51"/>
      <c r="I3" s="51"/>
    </row>
    <row r="4" spans="1:10" ht="14.5" customHeight="1" x14ac:dyDescent="0.35">
      <c r="A4" s="42"/>
      <c r="B4" s="43"/>
      <c r="C4" s="52" t="s">
        <v>1</v>
      </c>
      <c r="D4" s="53"/>
      <c r="E4" s="54"/>
      <c r="F4" s="46"/>
      <c r="G4" s="46"/>
      <c r="H4" s="46"/>
      <c r="I4" s="46"/>
    </row>
    <row r="5" spans="1:10" ht="14.5" customHeight="1" x14ac:dyDescent="0.35">
      <c r="A5" s="42"/>
      <c r="B5" s="43"/>
      <c r="C5" s="55"/>
      <c r="D5" s="56"/>
      <c r="E5" s="57"/>
      <c r="F5" s="46"/>
      <c r="G5" s="46"/>
      <c r="H5" s="46"/>
      <c r="I5" s="46"/>
    </row>
    <row r="6" spans="1:10" ht="18.5" x14ac:dyDescent="0.45">
      <c r="A6" s="42"/>
      <c r="B6" s="43"/>
      <c r="C6" s="37" t="s">
        <v>2</v>
      </c>
      <c r="D6" s="38"/>
      <c r="E6" s="39"/>
      <c r="F6" s="47"/>
      <c r="G6" s="47"/>
      <c r="H6" s="47"/>
      <c r="I6" s="47"/>
    </row>
    <row r="7" spans="1:10" ht="18.5" x14ac:dyDescent="0.45">
      <c r="A7" s="42"/>
      <c r="B7" s="43"/>
      <c r="C7" s="37" t="s">
        <v>3</v>
      </c>
      <c r="D7" s="38"/>
      <c r="E7" s="39"/>
      <c r="F7" s="47"/>
      <c r="G7" s="47"/>
      <c r="H7" s="47"/>
      <c r="I7" s="47"/>
    </row>
    <row r="8" spans="1:10" ht="18.5" x14ac:dyDescent="0.45">
      <c r="A8" s="44"/>
      <c r="B8" s="45"/>
      <c r="C8" s="37" t="s">
        <v>4</v>
      </c>
      <c r="D8" s="38"/>
      <c r="E8" s="39"/>
      <c r="F8" s="58">
        <v>46142</v>
      </c>
      <c r="G8" s="46"/>
      <c r="H8" s="46"/>
      <c r="I8" s="46"/>
    </row>
    <row r="9" spans="1:10" ht="18.649999999999999" customHeight="1" x14ac:dyDescent="0.45">
      <c r="A9" s="22"/>
      <c r="B9" s="11"/>
      <c r="C9" s="11"/>
      <c r="D9" s="9"/>
      <c r="E9" s="8"/>
      <c r="F9" s="20"/>
      <c r="G9" s="20"/>
      <c r="H9" s="8"/>
      <c r="I9" s="9"/>
    </row>
    <row r="10" spans="1:10" ht="18.649999999999999" customHeight="1" x14ac:dyDescent="0.45">
      <c r="A10" s="22"/>
      <c r="B10" s="8"/>
      <c r="C10" s="8"/>
      <c r="D10" s="9"/>
      <c r="E10" s="8"/>
      <c r="F10" s="20"/>
      <c r="G10" s="20"/>
      <c r="H10" s="8"/>
      <c r="I10" s="9"/>
    </row>
    <row r="11" spans="1:10" s="24" customFormat="1" ht="113.5" customHeight="1" x14ac:dyDescent="0.35">
      <c r="A11" s="5" t="s">
        <v>5</v>
      </c>
      <c r="B11" s="5" t="s">
        <v>6</v>
      </c>
      <c r="C11" s="5" t="s">
        <v>7</v>
      </c>
      <c r="D11" s="5" t="s">
        <v>8</v>
      </c>
      <c r="E11" s="6" t="s">
        <v>9</v>
      </c>
      <c r="F11" s="7" t="s">
        <v>10</v>
      </c>
      <c r="G11" s="7" t="s">
        <v>11</v>
      </c>
      <c r="H11" s="6" t="s">
        <v>12</v>
      </c>
      <c r="I11" s="5" t="s">
        <v>13</v>
      </c>
    </row>
    <row r="12" spans="1:10" ht="185" x14ac:dyDescent="0.35">
      <c r="A12" s="34" t="s">
        <v>14</v>
      </c>
      <c r="B12" s="18" t="s">
        <v>16</v>
      </c>
      <c r="C12" s="18" t="s">
        <v>17</v>
      </c>
      <c r="D12" s="12" t="s">
        <v>78</v>
      </c>
      <c r="E12" s="12" t="s">
        <v>96</v>
      </c>
      <c r="F12" s="19">
        <v>1</v>
      </c>
      <c r="G12" s="19">
        <f>VLOOKUP(F12,[1]Hoja2!$A$2:$B$21,2,FALSE)</f>
        <v>9.9920072216264108E-16</v>
      </c>
      <c r="H12" s="12" t="s">
        <v>79</v>
      </c>
      <c r="I12" s="12" t="s">
        <v>81</v>
      </c>
      <c r="J12" s="10" t="s">
        <v>80</v>
      </c>
    </row>
    <row r="13" spans="1:10" ht="240.5" x14ac:dyDescent="0.35">
      <c r="A13" s="35"/>
      <c r="B13" s="18" t="s">
        <v>16</v>
      </c>
      <c r="C13" s="18" t="s">
        <v>18</v>
      </c>
      <c r="D13" s="13" t="s">
        <v>20</v>
      </c>
      <c r="E13" s="14" t="s">
        <v>106</v>
      </c>
      <c r="F13" s="19">
        <v>1</v>
      </c>
      <c r="G13" s="19">
        <f>VLOOKUP(F13,[1]Hoja2!$A$2:$B$21,2,FALSE)</f>
        <v>9.9920072216264108E-16</v>
      </c>
      <c r="H13" s="25" t="s">
        <v>82</v>
      </c>
      <c r="I13" s="25" t="s">
        <v>83</v>
      </c>
    </row>
    <row r="14" spans="1:10" ht="111" x14ac:dyDescent="0.35">
      <c r="A14" s="35"/>
      <c r="B14" s="18" t="s">
        <v>19</v>
      </c>
      <c r="C14" s="18" t="s">
        <v>17</v>
      </c>
      <c r="D14" s="12" t="s">
        <v>20</v>
      </c>
      <c r="E14" s="12" t="s">
        <v>97</v>
      </c>
      <c r="F14" s="19">
        <v>1</v>
      </c>
      <c r="G14" s="19">
        <f>VLOOKUP(F14,[1]Hoja2!$A$2:$B$21,2,FALSE)</f>
        <v>9.9920072216264108E-16</v>
      </c>
      <c r="H14" s="14" t="s">
        <v>21</v>
      </c>
      <c r="I14" s="25" t="s">
        <v>87</v>
      </c>
    </row>
    <row r="15" spans="1:10" ht="216" customHeight="1" x14ac:dyDescent="0.35">
      <c r="A15" s="35"/>
      <c r="B15" s="18" t="s">
        <v>16</v>
      </c>
      <c r="C15" s="18" t="s">
        <v>18</v>
      </c>
      <c r="D15" s="12" t="s">
        <v>84</v>
      </c>
      <c r="E15" s="12" t="s">
        <v>85</v>
      </c>
      <c r="F15" s="19">
        <v>1</v>
      </c>
      <c r="G15" s="19">
        <f>VLOOKUP(F15,[1]Hoja2!$A$2:$B$21,2,FALSE)</f>
        <v>9.9920072216264108E-16</v>
      </c>
      <c r="H15" s="12" t="s">
        <v>86</v>
      </c>
      <c r="I15" s="12" t="s">
        <v>108</v>
      </c>
    </row>
    <row r="16" spans="1:10" ht="105" customHeight="1" x14ac:dyDescent="0.35">
      <c r="A16" s="35"/>
      <c r="B16" s="18" t="s">
        <v>16</v>
      </c>
      <c r="C16" s="18" t="s">
        <v>18</v>
      </c>
      <c r="D16" s="12" t="s">
        <v>88</v>
      </c>
      <c r="E16" s="15" t="s">
        <v>22</v>
      </c>
      <c r="F16" s="19">
        <v>0.5</v>
      </c>
      <c r="G16" s="19">
        <f>VLOOKUP(F16,'Explicación campos Matriz'!A50:B70,2,FALSE)</f>
        <v>0.500000000000001</v>
      </c>
      <c r="H16" s="12" t="s">
        <v>23</v>
      </c>
      <c r="I16" s="12" t="s">
        <v>89</v>
      </c>
    </row>
    <row r="17" spans="1:9" ht="106.5" customHeight="1" x14ac:dyDescent="0.35">
      <c r="A17" s="36"/>
      <c r="B17" s="18" t="s">
        <v>16</v>
      </c>
      <c r="C17" s="18" t="s">
        <v>18</v>
      </c>
      <c r="D17" s="12" t="s">
        <v>24</v>
      </c>
      <c r="E17" s="12" t="s">
        <v>90</v>
      </c>
      <c r="F17" s="19">
        <v>0.4</v>
      </c>
      <c r="G17" s="19">
        <f>VLOOKUP(F17,[1]Hoja2!$A$2:$B$21,2,FALSE)</f>
        <v>0.6</v>
      </c>
      <c r="H17" s="12" t="s">
        <v>23</v>
      </c>
      <c r="I17" s="12" t="s">
        <v>109</v>
      </c>
    </row>
    <row r="18" spans="1:9" ht="74" x14ac:dyDescent="0.35">
      <c r="A18" s="31" t="s">
        <v>76</v>
      </c>
      <c r="B18" s="18" t="s">
        <v>19</v>
      </c>
      <c r="C18" s="18" t="s">
        <v>25</v>
      </c>
      <c r="D18" s="1" t="s">
        <v>107</v>
      </c>
      <c r="E18" s="16" t="s">
        <v>26</v>
      </c>
      <c r="F18" s="19">
        <v>0</v>
      </c>
      <c r="G18" s="19">
        <f>VLOOKUP(F18,'Explicación campos Matriz'!A50:B70,2,FALSE)</f>
        <v>1</v>
      </c>
      <c r="H18" s="25" t="s">
        <v>91</v>
      </c>
      <c r="I18" s="1" t="s">
        <v>92</v>
      </c>
    </row>
    <row r="19" spans="1:9" ht="55.5" customHeight="1" x14ac:dyDescent="0.35">
      <c r="A19" s="32"/>
      <c r="B19" s="18" t="s">
        <v>16</v>
      </c>
      <c r="C19" s="18" t="s">
        <v>18</v>
      </c>
      <c r="D19" s="1" t="s">
        <v>27</v>
      </c>
      <c r="E19" s="16" t="s">
        <v>28</v>
      </c>
      <c r="F19" s="19">
        <v>1</v>
      </c>
      <c r="G19" s="19">
        <f>VLOOKUP(F19,'Explicación campos Matriz'!A50:B70,2,FALSE)</f>
        <v>9.9920072216264108E-16</v>
      </c>
      <c r="H19" s="17" t="s">
        <v>29</v>
      </c>
      <c r="I19" s="1" t="s">
        <v>30</v>
      </c>
    </row>
    <row r="20" spans="1:9" ht="37" customHeight="1" x14ac:dyDescent="0.35">
      <c r="A20" s="32"/>
      <c r="B20" s="18" t="s">
        <v>16</v>
      </c>
      <c r="C20" s="18" t="s">
        <v>18</v>
      </c>
      <c r="D20" s="1" t="s">
        <v>93</v>
      </c>
      <c r="E20" s="16" t="s">
        <v>94</v>
      </c>
      <c r="F20" s="19">
        <v>1</v>
      </c>
      <c r="G20" s="19">
        <f>VLOOKUP(F20,[1]Hoja2!$A$2:$B$21,2,FALSE)</f>
        <v>9.9920072216264108E-16</v>
      </c>
      <c r="H20" s="17" t="s">
        <v>29</v>
      </c>
      <c r="I20" s="1" t="s">
        <v>31</v>
      </c>
    </row>
    <row r="21" spans="1:9" ht="91.4" customHeight="1" x14ac:dyDescent="0.35">
      <c r="A21" s="32"/>
      <c r="B21" s="18" t="s">
        <v>19</v>
      </c>
      <c r="C21" s="18" t="s">
        <v>32</v>
      </c>
      <c r="D21" s="26" t="s">
        <v>95</v>
      </c>
      <c r="E21" s="16" t="s">
        <v>33</v>
      </c>
      <c r="F21" s="19">
        <v>0.5</v>
      </c>
      <c r="G21" s="19">
        <f>VLOOKUP(F21,[1]Hoja2!$A$2:$B$21,2,FALSE)</f>
        <v>0.500000000000001</v>
      </c>
      <c r="H21" s="14" t="s">
        <v>34</v>
      </c>
      <c r="I21" s="1" t="s">
        <v>35</v>
      </c>
    </row>
    <row r="22" spans="1:9" ht="91.4" customHeight="1" x14ac:dyDescent="0.35">
      <c r="A22" s="32"/>
      <c r="B22" s="18" t="s">
        <v>16</v>
      </c>
      <c r="C22" s="18" t="s">
        <v>18</v>
      </c>
      <c r="D22" s="27" t="s">
        <v>99</v>
      </c>
      <c r="E22" s="28" t="s">
        <v>101</v>
      </c>
      <c r="F22" s="19">
        <v>1</v>
      </c>
      <c r="G22" s="19">
        <f>VLOOKUP(F22,[1]Hoja2!$A$2:$B$21,2,FALSE)</f>
        <v>9.9920072216264108E-16</v>
      </c>
      <c r="H22" s="29" t="s">
        <v>29</v>
      </c>
      <c r="I22" s="27" t="s">
        <v>104</v>
      </c>
    </row>
    <row r="23" spans="1:9" ht="91.4" customHeight="1" x14ac:dyDescent="0.35">
      <c r="A23" s="33"/>
      <c r="B23" s="18" t="s">
        <v>19</v>
      </c>
      <c r="C23" s="18" t="s">
        <v>32</v>
      </c>
      <c r="D23" s="27" t="s">
        <v>100</v>
      </c>
      <c r="E23" s="28" t="s">
        <v>102</v>
      </c>
      <c r="F23" s="19">
        <v>1</v>
      </c>
      <c r="G23" s="19">
        <f>VLOOKUP(F23,[1]Hoja2!$A$2:$B$21,2,FALSE)</f>
        <v>9.9920072216264108E-16</v>
      </c>
      <c r="H23" s="30" t="s">
        <v>103</v>
      </c>
      <c r="I23" s="27" t="s">
        <v>105</v>
      </c>
    </row>
    <row r="24" spans="1:9" ht="55.5" customHeight="1" x14ac:dyDescent="0.35">
      <c r="A24" s="6" t="s">
        <v>36</v>
      </c>
      <c r="B24" s="18" t="s">
        <v>16</v>
      </c>
      <c r="C24" s="18" t="s">
        <v>18</v>
      </c>
      <c r="D24" s="1" t="s">
        <v>98</v>
      </c>
      <c r="E24" s="16" t="s">
        <v>37</v>
      </c>
      <c r="F24" s="19">
        <v>0.5</v>
      </c>
      <c r="G24" s="19">
        <f>VLOOKUP(F24,[1]Hoja2!$A$2:$B$21,2,FALSE)</f>
        <v>0.500000000000001</v>
      </c>
      <c r="H24" s="14" t="s">
        <v>38</v>
      </c>
      <c r="I24" s="1" t="s">
        <v>39</v>
      </c>
    </row>
  </sheetData>
  <mergeCells count="12">
    <mergeCell ref="A18:A23"/>
    <mergeCell ref="A12:A17"/>
    <mergeCell ref="C8:E8"/>
    <mergeCell ref="A2:B8"/>
    <mergeCell ref="F4:I5"/>
    <mergeCell ref="F6:I6"/>
    <mergeCell ref="F7:I7"/>
    <mergeCell ref="F8:I8"/>
    <mergeCell ref="C2:I3"/>
    <mergeCell ref="C4:E5"/>
    <mergeCell ref="C6:E6"/>
    <mergeCell ref="C7:E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7D4072F8-D908-4EAA-BE36-38C7F56BAF59}">
          <x14:formula1>
            <xm:f>'Explicación campos Matriz'!$A$45:$A$48</xm:f>
          </x14:formula1>
          <xm:sqref>A24</xm:sqref>
        </x14:dataValidation>
        <x14:dataValidation type="list" allowBlank="1" showInputMessage="1" showErrorMessage="1" xr:uid="{5B8C5634-F035-41E1-A3E2-CF7F0DB599C0}">
          <x14:formula1>
            <xm:f>'Explicación campos Matriz'!$A$2:$A$9</xm:f>
          </x14:formula1>
          <xm:sqref>C13:C24</xm:sqref>
        </x14:dataValidation>
        <x14:dataValidation type="list" allowBlank="1" showInputMessage="1" showErrorMessage="1" xr:uid="{8A251E56-3201-4335-B269-84F32C31BE69}">
          <x14:formula1>
            <xm:f>'Explicación campos Matriz'!$E$45:$E$46</xm:f>
          </x14:formula1>
          <xm:sqref>B13:B24</xm:sqref>
        </x14:dataValidation>
        <x14:dataValidation type="list" allowBlank="1" showInputMessage="1" showErrorMessage="1" xr:uid="{962508E7-CFA7-46B9-AF4D-A08BE93C91DF}">
          <x14:formula1>
            <xm:f>'Explicación campos Matriz'!$A$50:$A$70</xm:f>
          </x14:formula1>
          <xm:sqref>F13:F24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5706-92DE-458B-BE7E-D7E633585AF1}">
  <dimension ref="A1:E70"/>
  <sheetViews>
    <sheetView topLeftCell="A38" workbookViewId="0">
      <selection activeCell="A45" sqref="A45"/>
    </sheetView>
  </sheetViews>
  <sheetFormatPr baseColWidth="10" defaultColWidth="11.453125" defaultRowHeight="14.5" x14ac:dyDescent="0.35"/>
  <sheetData>
    <row r="1" spans="1:2" x14ac:dyDescent="0.35">
      <c r="A1" t="s">
        <v>40</v>
      </c>
    </row>
    <row r="2" spans="1:2" x14ac:dyDescent="0.35">
      <c r="A2" t="s">
        <v>25</v>
      </c>
      <c r="B2" t="s">
        <v>41</v>
      </c>
    </row>
    <row r="3" spans="1:2" x14ac:dyDescent="0.35">
      <c r="A3" t="s">
        <v>42</v>
      </c>
      <c r="B3" t="s">
        <v>43</v>
      </c>
    </row>
    <row r="4" spans="1:2" x14ac:dyDescent="0.35">
      <c r="A4" t="s">
        <v>18</v>
      </c>
      <c r="B4" t="s">
        <v>44</v>
      </c>
    </row>
    <row r="5" spans="1:2" x14ac:dyDescent="0.35">
      <c r="A5" t="s">
        <v>17</v>
      </c>
      <c r="B5" t="s">
        <v>45</v>
      </c>
    </row>
    <row r="6" spans="1:2" x14ac:dyDescent="0.35">
      <c r="A6" t="s">
        <v>32</v>
      </c>
      <c r="B6" t="s">
        <v>46</v>
      </c>
    </row>
    <row r="7" spans="1:2" x14ac:dyDescent="0.35">
      <c r="A7" t="s">
        <v>47</v>
      </c>
      <c r="B7" t="s">
        <v>48</v>
      </c>
    </row>
    <row r="8" spans="1:2" x14ac:dyDescent="0.35">
      <c r="A8" t="s">
        <v>49</v>
      </c>
      <c r="B8" t="s">
        <v>50</v>
      </c>
    </row>
    <row r="9" spans="1:2" x14ac:dyDescent="0.35">
      <c r="A9" t="s">
        <v>51</v>
      </c>
      <c r="B9" t="s">
        <v>52</v>
      </c>
    </row>
    <row r="14" spans="1:2" ht="39.5" x14ac:dyDescent="0.35">
      <c r="A14" s="2" t="s">
        <v>53</v>
      </c>
      <c r="B14" t="s">
        <v>54</v>
      </c>
    </row>
    <row r="15" spans="1:2" x14ac:dyDescent="0.35">
      <c r="A15">
        <v>1</v>
      </c>
      <c r="B15" t="s">
        <v>55</v>
      </c>
    </row>
    <row r="16" spans="1:2" x14ac:dyDescent="0.35">
      <c r="A16">
        <v>2</v>
      </c>
      <c r="B16" t="s">
        <v>56</v>
      </c>
    </row>
    <row r="17" spans="1:2" x14ac:dyDescent="0.35">
      <c r="A17">
        <v>3</v>
      </c>
      <c r="B17" t="s">
        <v>57</v>
      </c>
    </row>
    <row r="18" spans="1:2" x14ac:dyDescent="0.35">
      <c r="A18">
        <v>4</v>
      </c>
      <c r="B18" t="s">
        <v>58</v>
      </c>
    </row>
    <row r="19" spans="1:2" x14ac:dyDescent="0.35">
      <c r="A19">
        <v>5</v>
      </c>
      <c r="B19" t="s">
        <v>59</v>
      </c>
    </row>
    <row r="23" spans="1:2" ht="29" x14ac:dyDescent="0.35">
      <c r="A23" s="3" t="s">
        <v>60</v>
      </c>
      <c r="B23" t="s">
        <v>54</v>
      </c>
    </row>
    <row r="24" spans="1:2" x14ac:dyDescent="0.35">
      <c r="A24">
        <v>1</v>
      </c>
      <c r="B24" t="s">
        <v>61</v>
      </c>
    </row>
    <row r="25" spans="1:2" x14ac:dyDescent="0.35">
      <c r="A25">
        <v>2</v>
      </c>
      <c r="B25" t="s">
        <v>62</v>
      </c>
    </row>
    <row r="26" spans="1:2" x14ac:dyDescent="0.35">
      <c r="A26">
        <v>3</v>
      </c>
      <c r="B26" t="s">
        <v>63</v>
      </c>
    </row>
    <row r="27" spans="1:2" x14ac:dyDescent="0.35">
      <c r="A27">
        <v>4</v>
      </c>
      <c r="B27" t="s">
        <v>64</v>
      </c>
    </row>
    <row r="28" spans="1:2" x14ac:dyDescent="0.35">
      <c r="A28">
        <v>5</v>
      </c>
      <c r="B28" t="s">
        <v>65</v>
      </c>
    </row>
    <row r="31" spans="1:2" ht="29" x14ac:dyDescent="0.35">
      <c r="A31" s="3" t="s">
        <v>66</v>
      </c>
      <c r="B31" t="s">
        <v>54</v>
      </c>
    </row>
    <row r="32" spans="1:2" x14ac:dyDescent="0.35">
      <c r="A32">
        <v>2</v>
      </c>
      <c r="B32" t="s">
        <v>67</v>
      </c>
    </row>
    <row r="33" spans="1:5" x14ac:dyDescent="0.35">
      <c r="A33">
        <v>3</v>
      </c>
      <c r="B33" t="s">
        <v>67</v>
      </c>
    </row>
    <row r="34" spans="1:5" x14ac:dyDescent="0.35">
      <c r="A34">
        <v>4</v>
      </c>
      <c r="B34" t="s">
        <v>67</v>
      </c>
    </row>
    <row r="35" spans="1:5" x14ac:dyDescent="0.35">
      <c r="A35">
        <v>5</v>
      </c>
      <c r="B35" t="s">
        <v>68</v>
      </c>
    </row>
    <row r="36" spans="1:5" x14ac:dyDescent="0.35">
      <c r="A36">
        <v>6</v>
      </c>
      <c r="B36" t="s">
        <v>69</v>
      </c>
    </row>
    <row r="37" spans="1:5" x14ac:dyDescent="0.35">
      <c r="A37">
        <v>7</v>
      </c>
      <c r="B37" t="s">
        <v>69</v>
      </c>
    </row>
    <row r="38" spans="1:5" x14ac:dyDescent="0.35">
      <c r="A38">
        <v>8</v>
      </c>
      <c r="B38" t="s">
        <v>70</v>
      </c>
    </row>
    <row r="39" spans="1:5" x14ac:dyDescent="0.35">
      <c r="A39">
        <v>9</v>
      </c>
      <c r="B39" t="s">
        <v>70</v>
      </c>
    </row>
    <row r="40" spans="1:5" x14ac:dyDescent="0.35">
      <c r="A40">
        <v>10</v>
      </c>
      <c r="B40" t="s">
        <v>70</v>
      </c>
    </row>
    <row r="44" spans="1:5" x14ac:dyDescent="0.35">
      <c r="A44" t="s">
        <v>71</v>
      </c>
      <c r="C44" t="s">
        <v>72</v>
      </c>
      <c r="E44" t="s">
        <v>73</v>
      </c>
    </row>
    <row r="45" spans="1:5" x14ac:dyDescent="0.35">
      <c r="A45" t="s">
        <v>74</v>
      </c>
      <c r="C45" t="s">
        <v>75</v>
      </c>
      <c r="E45" t="s">
        <v>16</v>
      </c>
    </row>
    <row r="46" spans="1:5" x14ac:dyDescent="0.35">
      <c r="A46" t="s">
        <v>76</v>
      </c>
      <c r="C46" t="s">
        <v>15</v>
      </c>
      <c r="E46" t="s">
        <v>19</v>
      </c>
    </row>
    <row r="47" spans="1:5" x14ac:dyDescent="0.35">
      <c r="A47" t="s">
        <v>36</v>
      </c>
    </row>
    <row r="48" spans="1:5" x14ac:dyDescent="0.35">
      <c r="A48" t="s">
        <v>77</v>
      </c>
    </row>
    <row r="50" spans="1:2" x14ac:dyDescent="0.35">
      <c r="A50" s="4">
        <v>0</v>
      </c>
      <c r="B50" s="4">
        <v>1</v>
      </c>
    </row>
    <row r="51" spans="1:2" x14ac:dyDescent="0.35">
      <c r="A51" s="4">
        <v>0.05</v>
      </c>
      <c r="B51" s="4">
        <v>0.95</v>
      </c>
    </row>
    <row r="52" spans="1:2" x14ac:dyDescent="0.35">
      <c r="A52" s="4">
        <v>0.1</v>
      </c>
      <c r="B52" s="4">
        <v>0.9</v>
      </c>
    </row>
    <row r="53" spans="1:2" x14ac:dyDescent="0.35">
      <c r="A53" s="4">
        <v>0.15</v>
      </c>
      <c r="B53" s="4">
        <v>0.85</v>
      </c>
    </row>
    <row r="54" spans="1:2" x14ac:dyDescent="0.35">
      <c r="A54" s="4">
        <v>0.2</v>
      </c>
      <c r="B54" s="4">
        <v>0.8</v>
      </c>
    </row>
    <row r="55" spans="1:2" x14ac:dyDescent="0.35">
      <c r="A55" s="4">
        <v>0.25</v>
      </c>
      <c r="B55" s="4">
        <v>0.75</v>
      </c>
    </row>
    <row r="56" spans="1:2" x14ac:dyDescent="0.35">
      <c r="A56" s="4">
        <v>0.3</v>
      </c>
      <c r="B56" s="4">
        <v>0.7</v>
      </c>
    </row>
    <row r="57" spans="1:2" x14ac:dyDescent="0.35">
      <c r="A57" s="4">
        <v>0.35</v>
      </c>
      <c r="B57" s="4">
        <v>0.65</v>
      </c>
    </row>
    <row r="58" spans="1:2" x14ac:dyDescent="0.35">
      <c r="A58" s="4">
        <v>0.4</v>
      </c>
      <c r="B58" s="4">
        <v>0.6</v>
      </c>
    </row>
    <row r="59" spans="1:2" x14ac:dyDescent="0.35">
      <c r="A59" s="4">
        <v>0.45</v>
      </c>
      <c r="B59" s="4">
        <v>0.55000000000000104</v>
      </c>
    </row>
    <row r="60" spans="1:2" x14ac:dyDescent="0.35">
      <c r="A60" s="4">
        <v>0.5</v>
      </c>
      <c r="B60" s="4">
        <v>0.500000000000001</v>
      </c>
    </row>
    <row r="61" spans="1:2" x14ac:dyDescent="0.35">
      <c r="A61" s="4">
        <v>0.55000000000000004</v>
      </c>
      <c r="B61" s="4">
        <v>0.45000000000000101</v>
      </c>
    </row>
    <row r="62" spans="1:2" x14ac:dyDescent="0.35">
      <c r="A62" s="4">
        <v>0.6</v>
      </c>
      <c r="B62" s="4">
        <v>0.40000000000000102</v>
      </c>
    </row>
    <row r="63" spans="1:2" x14ac:dyDescent="0.35">
      <c r="A63" s="4">
        <v>0.65</v>
      </c>
      <c r="B63" s="4">
        <v>0.35000000000000098</v>
      </c>
    </row>
    <row r="64" spans="1:2" x14ac:dyDescent="0.35">
      <c r="A64" s="4">
        <v>0.7</v>
      </c>
      <c r="B64" s="4">
        <v>0.30000000000000099</v>
      </c>
    </row>
    <row r="65" spans="1:2" x14ac:dyDescent="0.35">
      <c r="A65" s="4">
        <v>0.75</v>
      </c>
      <c r="B65" s="4">
        <v>0.250000000000001</v>
      </c>
    </row>
    <row r="66" spans="1:2" x14ac:dyDescent="0.35">
      <c r="A66" s="4">
        <v>0.8</v>
      </c>
      <c r="B66" s="4">
        <v>0.20000000000000101</v>
      </c>
    </row>
    <row r="67" spans="1:2" x14ac:dyDescent="0.35">
      <c r="A67" s="4">
        <v>0.85</v>
      </c>
      <c r="B67" s="4">
        <v>0.15000000000000099</v>
      </c>
    </row>
    <row r="68" spans="1:2" x14ac:dyDescent="0.35">
      <c r="A68" s="4">
        <v>0.9</v>
      </c>
      <c r="B68" s="4">
        <v>0.100000000000001</v>
      </c>
    </row>
    <row r="69" spans="1:2" x14ac:dyDescent="0.35">
      <c r="A69" s="4">
        <v>0.95</v>
      </c>
      <c r="B69" s="4">
        <v>5.0000000000000898E-2</v>
      </c>
    </row>
    <row r="70" spans="1:2" x14ac:dyDescent="0.35">
      <c r="A70" s="4">
        <v>1</v>
      </c>
      <c r="B70" s="4">
        <v>9.9920072216264108E-16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E592C7C312C034BAC689B41BA9BC27F" ma:contentTypeVersion="16" ma:contentTypeDescription="Crear nuevo documento." ma:contentTypeScope="" ma:versionID="070c239fab6baee78d65f5ca557e0101">
  <xsd:schema xmlns:xsd="http://www.w3.org/2001/XMLSchema" xmlns:xs="http://www.w3.org/2001/XMLSchema" xmlns:p="http://schemas.microsoft.com/office/2006/metadata/properties" xmlns:ns2="2c1b2135-da83-4796-ab8b-f4b5c7d889fa" xmlns:ns3="17ceb74a-49b8-4359-9c49-a5591ddf3cd6" targetNamespace="http://schemas.microsoft.com/office/2006/metadata/properties" ma:root="true" ma:fieldsID="e1362b4b33222b199067ac6df3b641bc" ns2:_="" ns3:_="">
    <xsd:import namespace="2c1b2135-da83-4796-ab8b-f4b5c7d889fa"/>
    <xsd:import namespace="17ceb74a-49b8-4359-9c49-a5591ddf3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b2135-da83-4796-ab8b-f4b5c7d88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ceb74a-49b8-4359-9c49-a5591ddf3cd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49df5c1-a8a0-422f-97c3-229b267c03f2}" ma:internalName="TaxCatchAll" ma:showField="CatchAllData" ma:web="17ceb74a-49b8-4359-9c49-a5591ddf3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C945D1-2444-459E-9933-AC8D414FCD55}">
  <ds:schemaRefs>
    <ds:schemaRef ds:uri="http://schemas.microsoft.com/sharepoint/v3/contenttype/forms"/>
  </ds:schemaRefs>
</ds:datastoreItem>
</file>

<file path=customXml/itemProps2.xml><?xml version="1.0" encoding="utf-8"?>
<ds:datastoreItem xmlns:ds="http://schemas.openxmlformats.org/officeDocument/2006/customXml" ds:itemID="{8A040089-52C3-4684-8BD7-3747D93190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1b2135-da83-4796-ab8b-f4b5c7d889fa"/>
    <ds:schemaRef ds:uri="17ceb74a-49b8-4359-9c49-a5591ddf3c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Explicación campos Matriz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MARITZA GISELA AYURE AGUILAR</dc:creator>
  <cp:keywords/>
  <dc:description/>
  <cp:lastModifiedBy>CRISTIAN CAMILO MORALES</cp:lastModifiedBy>
  <cp:revision/>
  <dcterms:created xsi:type="dcterms:W3CDTF">2021-08-12T20:03:14Z</dcterms:created>
  <dcterms:modified xsi:type="dcterms:W3CDTF">2026-04-30T22:25:23Z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ies>
</file>