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 yWindow="5820" windowWidth="17496" windowHeight="6528"/>
  </bookViews>
  <sheets>
    <sheet name="OBRA L" sheetId="1" r:id="rId1"/>
  </sheets>
  <externalReferences>
    <externalReference r:id="rId2"/>
  </externalReferences>
  <definedNames>
    <definedName name="_xlnm._FilterDatabase" localSheetId="0" hidden="1">'OBRA L'!$C$2:$C$324</definedName>
    <definedName name="_xlnm.Print_Area" localSheetId="0">'OBRA L'!$B$3:$H$324</definedName>
    <definedName name="LISTA1">'[1]LISTA 1-INS'!$B$10:$G$348</definedName>
    <definedName name="LISTA3">[1]PRESUPUESTO!$A$11:$H$418</definedName>
    <definedName name="LISTA4">'[1]LISTA 4- MO'!$B$12:$G$75</definedName>
  </definedNames>
  <calcPr calcId="145621"/>
</workbook>
</file>

<file path=xl/calcChain.xml><?xml version="1.0" encoding="utf-8"?>
<calcChain xmlns="http://schemas.openxmlformats.org/spreadsheetml/2006/main">
  <c r="B358" i="1" l="1"/>
  <c r="B254" i="1"/>
  <c r="B247" i="1"/>
  <c r="B243" i="1"/>
  <c r="B242" i="1"/>
  <c r="B212" i="1"/>
  <c r="B213" i="1"/>
  <c r="B116" i="1"/>
  <c r="B104" i="1"/>
  <c r="B65" i="1" l="1"/>
  <c r="B248" i="1" l="1"/>
  <c r="B244" i="1"/>
  <c r="B245" i="1" s="1"/>
  <c r="B246" i="1" s="1"/>
  <c r="B260" i="1" l="1"/>
  <c r="B265" i="1" s="1"/>
  <c r="B270" i="1" s="1"/>
  <c r="B276" i="1" s="1"/>
  <c r="B280" i="1" s="1"/>
  <c r="B288" i="1" s="1"/>
  <c r="B300" i="1" s="1"/>
  <c r="B304" i="1" s="1"/>
  <c r="B311" i="1" s="1"/>
  <c r="B315" i="1" s="1"/>
  <c r="B329" i="1" s="1"/>
  <c r="B255" i="1"/>
  <c r="B256" i="1" s="1"/>
  <c r="B257" i="1" s="1"/>
  <c r="B258" i="1" s="1"/>
  <c r="E56" i="1"/>
  <c r="E54" i="1"/>
  <c r="B11" i="1" l="1"/>
  <c r="B12" i="1" s="1"/>
  <c r="B13" i="1" s="1"/>
  <c r="B14" i="1" s="1"/>
  <c r="B15" i="1" s="1"/>
  <c r="B16" i="1" s="1"/>
  <c r="B17" i="1" s="1"/>
  <c r="B19" i="1" l="1"/>
  <c r="B20" i="1" l="1"/>
  <c r="B21" i="1" s="1"/>
  <c r="B22" i="1" s="1"/>
  <c r="B23" i="1" s="1"/>
  <c r="B24" i="1" s="1"/>
  <c r="B25" i="1" s="1"/>
  <c r="B26" i="1" s="1"/>
  <c r="B27" i="1" s="1"/>
  <c r="B28" i="1" s="1"/>
  <c r="B29" i="1" s="1"/>
  <c r="B30" i="1" s="1"/>
  <c r="B31" i="1" s="1"/>
  <c r="B32" i="1" s="1"/>
  <c r="B33" i="1" s="1"/>
  <c r="B34" i="1" s="1"/>
  <c r="B35" i="1" s="1"/>
  <c r="B36" i="1" s="1"/>
  <c r="B37" i="1" s="1"/>
  <c r="B38" i="1" s="1"/>
  <c r="B48" i="1"/>
  <c r="B39" i="1" l="1"/>
  <c r="B40" i="1" s="1"/>
  <c r="B41" i="1" s="1"/>
  <c r="B42" i="1" s="1"/>
  <c r="B43" i="1" s="1"/>
  <c r="B49" i="1"/>
  <c r="B50" i="1" s="1"/>
  <c r="B51" i="1" s="1"/>
  <c r="B52" i="1" s="1"/>
  <c r="B53" i="1" s="1"/>
  <c r="B54" i="1" s="1"/>
  <c r="B55" i="1" s="1"/>
  <c r="B56" i="1" s="1"/>
  <c r="B57" i="1" s="1"/>
  <c r="B58" i="1" s="1"/>
  <c r="B59" i="1" s="1"/>
  <c r="B60" i="1" s="1"/>
  <c r="B61" i="1" s="1"/>
  <c r="B62" i="1" s="1"/>
  <c r="B68" i="1"/>
  <c r="B66" i="1" l="1"/>
  <c r="B63" i="1"/>
  <c r="B64" i="1" s="1"/>
  <c r="B70" i="1"/>
  <c r="B79" i="1" s="1"/>
  <c r="B71" i="1" l="1"/>
  <c r="B72" i="1" s="1"/>
  <c r="B73" i="1" s="1"/>
  <c r="B74" i="1" s="1"/>
  <c r="B75" i="1" s="1"/>
  <c r="B76" i="1" s="1"/>
  <c r="B77" i="1" s="1"/>
  <c r="B80" i="1"/>
  <c r="B81" i="1" l="1"/>
  <c r="B117" i="1"/>
  <c r="B122" i="1" s="1"/>
  <c r="B126" i="1" s="1"/>
  <c r="B128" i="1" s="1"/>
  <c r="B132" i="1" s="1"/>
  <c r="B134" i="1" s="1"/>
  <c r="B138" i="1"/>
  <c r="B139" i="1" l="1"/>
  <c r="B153" i="1" s="1"/>
  <c r="B155" i="1" s="1"/>
  <c r="B158" i="1"/>
  <c r="B159" i="1" l="1"/>
  <c r="B164" i="1"/>
  <c r="B165" i="1" l="1"/>
  <c r="B175" i="1" s="1"/>
  <c r="B178" i="1"/>
  <c r="B204" i="1" l="1"/>
  <c r="B179" i="1"/>
  <c r="B182" i="1" s="1"/>
  <c r="B187" i="1" s="1"/>
  <c r="B194" i="1" s="1"/>
  <c r="B198" i="1" s="1"/>
  <c r="B217" i="1" l="1"/>
  <c r="B229" i="1" s="1"/>
  <c r="B232" i="1" s="1"/>
  <c r="B205" i="1"/>
  <c r="B208" i="1" s="1"/>
  <c r="B118" i="1" l="1"/>
  <c r="B82" i="1" l="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60" i="1" l="1"/>
  <c r="B161" i="1" s="1"/>
  <c r="B119" i="1"/>
  <c r="B120" i="1" s="1"/>
  <c r="B121" i="1" s="1"/>
  <c r="B127" i="1"/>
  <c r="B140" i="1"/>
  <c r="B141" i="1" s="1"/>
  <c r="B142" i="1" s="1"/>
  <c r="B162" i="1" l="1"/>
  <c r="B143" i="1"/>
  <c r="B144" i="1" s="1"/>
  <c r="B145" i="1" s="1"/>
  <c r="B146" i="1" s="1"/>
  <c r="B147" i="1" s="1"/>
  <c r="B148" i="1" s="1"/>
  <c r="B123" i="1"/>
  <c r="B124" i="1" s="1"/>
  <c r="B125" i="1" s="1"/>
  <c r="H373" i="1" l="1"/>
  <c r="B149" i="1"/>
  <c r="B150" i="1" s="1"/>
  <c r="B151" i="1" s="1"/>
  <c r="B152" i="1" s="1"/>
  <c r="B154" i="1"/>
  <c r="B156" i="1"/>
  <c r="B166" i="1"/>
  <c r="B180" i="1" l="1"/>
  <c r="B181" i="1" s="1"/>
  <c r="B168" i="1"/>
  <c r="B170" i="1" s="1"/>
  <c r="B172" i="1" s="1"/>
  <c r="B174" i="1" s="1"/>
  <c r="B167" i="1"/>
  <c r="B176" i="1"/>
  <c r="B206" i="1"/>
  <c r="B207" i="1" s="1"/>
  <c r="B169" i="1" l="1"/>
  <c r="B171" i="1" s="1"/>
  <c r="B173" i="1" s="1"/>
  <c r="B129" i="1"/>
  <c r="B130" i="1" s="1"/>
  <c r="B131" i="1" s="1"/>
  <c r="B209" i="1" l="1"/>
  <c r="B210" i="1" s="1"/>
  <c r="B214" i="1"/>
  <c r="B183" i="1"/>
  <c r="B184" i="1" s="1"/>
  <c r="B185" i="1" s="1"/>
  <c r="B188" i="1"/>
  <c r="B189" i="1" s="1"/>
  <c r="B190" i="1" s="1"/>
  <c r="B191" i="1" s="1"/>
  <c r="B192" i="1" s="1"/>
  <c r="B193" i="1" s="1"/>
  <c r="B133" i="1"/>
  <c r="B215" i="1" l="1"/>
  <c r="B216" i="1" s="1"/>
  <c r="B186" i="1"/>
  <c r="B261" i="1"/>
  <c r="B135" i="1"/>
  <c r="B136" i="1" s="1"/>
  <c r="B195" i="1"/>
  <c r="B196" i="1" s="1"/>
  <c r="B197" i="1" s="1"/>
  <c r="B218" i="1"/>
  <c r="B219" i="1" s="1"/>
  <c r="B220" i="1" s="1"/>
  <c r="B221" i="1" s="1"/>
  <c r="B222" i="1" s="1"/>
  <c r="B223" i="1" s="1"/>
  <c r="B224" i="1" s="1"/>
  <c r="B225" i="1" s="1"/>
  <c r="B226" i="1" s="1"/>
  <c r="B227" i="1" s="1"/>
  <c r="B228" i="1" s="1"/>
  <c r="B263" i="1" l="1"/>
  <c r="B262" i="1"/>
  <c r="B277" i="1"/>
  <c r="B278" i="1" s="1"/>
  <c r="B272" i="1"/>
  <c r="B271" i="1"/>
  <c r="B273" i="1" s="1"/>
  <c r="B274" i="1" s="1"/>
  <c r="B266" i="1"/>
  <c r="B267" i="1" s="1"/>
  <c r="B268" i="1" s="1"/>
  <c r="B199" i="1"/>
  <c r="B200" i="1" s="1"/>
  <c r="B201" i="1" s="1"/>
  <c r="B202" i="1" s="1"/>
  <c r="B249" i="1"/>
  <c r="B250" i="1" s="1"/>
  <c r="B251" i="1" s="1"/>
  <c r="B252" i="1" s="1"/>
  <c r="B281" i="1" l="1"/>
  <c r="B282" i="1" s="1"/>
  <c r="B283" i="1" s="1"/>
  <c r="B284" i="1" s="1"/>
  <c r="B285" i="1" s="1"/>
  <c r="B230" i="1"/>
  <c r="B231" i="1" s="1"/>
  <c r="B233" i="1"/>
  <c r="B234" i="1" s="1"/>
  <c r="B235" i="1" s="1"/>
  <c r="B236" i="1" s="1"/>
  <c r="B237" i="1" s="1"/>
  <c r="B238" i="1" s="1"/>
  <c r="B239" i="1" s="1"/>
  <c r="B240" i="1" s="1"/>
  <c r="B286" i="1" l="1"/>
  <c r="B289" i="1" l="1"/>
  <c r="B290" i="1" s="1"/>
  <c r="B291" i="1" s="1"/>
  <c r="B292" i="1" s="1"/>
  <c r="B293" i="1" s="1"/>
  <c r="B294" i="1" s="1"/>
  <c r="B295" i="1" s="1"/>
  <c r="B296" i="1" s="1"/>
  <c r="B297" i="1" s="1"/>
  <c r="B298" i="1" s="1"/>
  <c r="B301" i="1"/>
  <c r="B302" i="1" s="1"/>
  <c r="B312" i="1" l="1"/>
  <c r="B313" i="1" s="1"/>
  <c r="B305" i="1"/>
  <c r="B306" i="1" s="1"/>
  <c r="B307" i="1" s="1"/>
  <c r="B308" i="1" s="1"/>
  <c r="B309" i="1" s="1"/>
  <c r="B316" i="1" l="1"/>
  <c r="B317" i="1" s="1"/>
  <c r="B318" i="1" s="1"/>
  <c r="B319" i="1" s="1"/>
  <c r="B320" i="1" s="1"/>
  <c r="B321" i="1" s="1"/>
  <c r="B322" i="1" s="1"/>
  <c r="B323" i="1" s="1"/>
  <c r="B324" i="1" s="1"/>
  <c r="B325" i="1" s="1"/>
  <c r="B327" i="1" s="1"/>
  <c r="B330" i="1"/>
  <c r="B331" i="1" s="1"/>
  <c r="B332" i="1" s="1"/>
  <c r="B333" i="1" s="1"/>
  <c r="B334" i="1" s="1"/>
  <c r="B335" i="1" s="1"/>
  <c r="B336" i="1" s="1"/>
  <c r="B337" i="1" s="1"/>
  <c r="B326" i="1" l="1"/>
  <c r="B338" i="1"/>
  <c r="B339" i="1" s="1"/>
  <c r="B340" i="1" s="1"/>
  <c r="B341" i="1" s="1"/>
  <c r="B342" i="1" s="1"/>
  <c r="B343" i="1" l="1"/>
  <c r="B344" i="1" s="1"/>
  <c r="B345" i="1" s="1"/>
  <c r="B346" i="1" s="1"/>
  <c r="B347" i="1" s="1"/>
  <c r="B348" i="1" s="1"/>
  <c r="B349" i="1" s="1"/>
  <c r="B350" i="1" s="1"/>
  <c r="B351" i="1" s="1"/>
  <c r="B352" i="1" s="1"/>
  <c r="B353" i="1" s="1"/>
  <c r="B354" i="1" s="1"/>
  <c r="B355" i="1" s="1"/>
  <c r="B356" i="1" s="1"/>
  <c r="B357" i="1" s="1"/>
  <c r="B359" i="1" s="1"/>
  <c r="B360" i="1" s="1"/>
  <c r="B361" i="1" s="1"/>
  <c r="B362" i="1" s="1"/>
  <c r="B363" i="1" s="1"/>
  <c r="B364" i="1" s="1"/>
  <c r="B365" i="1" s="1"/>
  <c r="B44" i="1" l="1"/>
  <c r="B45" i="1" s="1"/>
  <c r="B46" i="1" s="1"/>
</calcChain>
</file>

<file path=xl/sharedStrings.xml><?xml version="1.0" encoding="utf-8"?>
<sst xmlns="http://schemas.openxmlformats.org/spreadsheetml/2006/main" count="681" uniqueCount="381">
  <si>
    <t>Preliminares</t>
  </si>
  <si>
    <t>m2</t>
  </si>
  <si>
    <t>un</t>
  </si>
  <si>
    <t>gl</t>
  </si>
  <si>
    <t>ml</t>
  </si>
  <si>
    <t>Demoliciones</t>
  </si>
  <si>
    <t xml:space="preserve">Demolición enchape piso cerámico/porcelanato piso  </t>
  </si>
  <si>
    <t>Inst. hidro-sanitarias</t>
  </si>
  <si>
    <t xml:space="preserve">Acometidas </t>
  </si>
  <si>
    <t xml:space="preserve">Pase  placa / muros d=4"   </t>
  </si>
  <si>
    <t xml:space="preserve">Pase  placa / muros d=2"   </t>
  </si>
  <si>
    <t xml:space="preserve">Tubería presión 1/2" pvcp incluye accesorios </t>
  </si>
  <si>
    <t xml:space="preserve">Registro bola de 1/2"   </t>
  </si>
  <si>
    <t>Red Interna Agua Fría</t>
  </si>
  <si>
    <t>Punto Hidráulico Agua Fría</t>
  </si>
  <si>
    <t xml:space="preserve">Punto AF presión 1/2" pvcp  </t>
  </si>
  <si>
    <t>Red Sanitaria</t>
  </si>
  <si>
    <t xml:space="preserve">Conexión a red  sanitaria existente   </t>
  </si>
  <si>
    <t xml:space="preserve">Tubería sanitaria 4" pvcs incluye accesorios </t>
  </si>
  <si>
    <t xml:space="preserve">Tubería sanitaria 2" pvcs incluye accesorios </t>
  </si>
  <si>
    <t>Tubería ventilación 3" pvcll incluye accesorios</t>
  </si>
  <si>
    <t>Puntos Sanitarios</t>
  </si>
  <si>
    <t xml:space="preserve">Punto sanitario  4"  pvcs  </t>
  </si>
  <si>
    <t xml:space="preserve">Punto sanitario  2"  pvcs </t>
  </si>
  <si>
    <t>Muros</t>
  </si>
  <si>
    <t>Muros en seco</t>
  </si>
  <si>
    <t xml:space="preserve">Aislamiento      </t>
  </si>
  <si>
    <t xml:space="preserve">Pañetes     </t>
  </si>
  <si>
    <t xml:space="preserve">Pisos bases     </t>
  </si>
  <si>
    <t xml:space="preserve">Pisos en mortero     </t>
  </si>
  <si>
    <t xml:space="preserve">Cielos rasos     </t>
  </si>
  <si>
    <t xml:space="preserve">Cielo raso en drywall     </t>
  </si>
  <si>
    <t xml:space="preserve">Aislamiento fibra de vidrio  ref : frescasa e = 2 1/2" sin papel cielo raso </t>
  </si>
  <si>
    <t xml:space="preserve">Acabados Pisos y Muros       </t>
  </si>
  <si>
    <t xml:space="preserve">Porcelánicos </t>
  </si>
  <si>
    <t xml:space="preserve">Madera     </t>
  </si>
  <si>
    <t xml:space="preserve">Alfombras y Tapetes     </t>
  </si>
  <si>
    <t xml:space="preserve">Cauchos y Vinilos     </t>
  </si>
  <si>
    <t>Otros</t>
  </si>
  <si>
    <t xml:space="preserve">Pintura     </t>
  </si>
  <si>
    <t xml:space="preserve">Pintura Interior     </t>
  </si>
  <si>
    <t>Pintura de muro vinilo tipo 1 tres manos</t>
  </si>
  <si>
    <t>Cielo rasos</t>
  </si>
  <si>
    <t xml:space="preserve">Pintura en cielo raso vinilo tipo 1   </t>
  </si>
  <si>
    <t>Baños</t>
  </si>
  <si>
    <t>Enchapes</t>
  </si>
  <si>
    <t>Muebles y Aparatos</t>
  </si>
  <si>
    <t>Accesorios</t>
  </si>
  <si>
    <t>Percha sencilla en acero inox. de sobreponer a la pared</t>
  </si>
  <si>
    <t>Accesorios x 4 piezas cromado</t>
  </si>
  <si>
    <t>Instalación accesorios baño C / U (Incrustaciones baño)</t>
  </si>
  <si>
    <t>Refuerzo interno en madera para soporte de aparatos sanitarios</t>
  </si>
  <si>
    <t>Espejos y Divisiones</t>
  </si>
  <si>
    <t xml:space="preserve">Carpintería de madera      </t>
  </si>
  <si>
    <t>Puerta en melamina con marco y cerradura</t>
  </si>
  <si>
    <t>Fachadas interiores en vidrio</t>
  </si>
  <si>
    <t xml:space="preserve">Tablero en vidrio templado 6 mm fijado a muro con dilatadores en acero </t>
  </si>
  <si>
    <t>Tope puerta en acero inox. a muro</t>
  </si>
  <si>
    <t>Gastos generales</t>
  </si>
  <si>
    <t xml:space="preserve">Aseo por actividades exclusivas de la obra civil </t>
  </si>
  <si>
    <t>Aseo final de obras</t>
  </si>
  <si>
    <t>vje</t>
  </si>
  <si>
    <t>Trasiego de materiales</t>
  </si>
  <si>
    <t>Utilidad</t>
  </si>
  <si>
    <t>Demoliciones y desmontes</t>
  </si>
  <si>
    <t>Vegetación</t>
  </si>
  <si>
    <t>Ítem</t>
  </si>
  <si>
    <t>Descripción</t>
  </si>
  <si>
    <t>Un</t>
  </si>
  <si>
    <t>Cantidad</t>
  </si>
  <si>
    <t>Vr. Unitario</t>
  </si>
  <si>
    <t>Conexión a red hidráulica existente</t>
  </si>
  <si>
    <t xml:space="preserve">Aislamiento fibra de vidrio  ref: frescasa e = 2 1/2" sin papel muro </t>
  </si>
  <si>
    <t>Pirlan de remate en aluminio para unión de pisos</t>
  </si>
  <si>
    <t>Refuerzo metálico para soporte de mesón lavamanos</t>
  </si>
  <si>
    <t>Carpintería metálica</t>
  </si>
  <si>
    <t xml:space="preserve">Película decorativa tipo sandblasting Ref. Ivory ploteada   </t>
  </si>
  <si>
    <t xml:space="preserve">Tope cilindro puerta en acero inox. </t>
  </si>
  <si>
    <t>Espejo pulido brillante flotado 4 mm</t>
  </si>
  <si>
    <t xml:space="preserve">Retiro  de sobrantes de obra en camioneta LUV </t>
  </si>
  <si>
    <t>Retiro de escombros en volqueta</t>
  </si>
  <si>
    <t>Andamio certificado torre de 2,07 x 2,07 x 6 H</t>
  </si>
  <si>
    <t>Manual de mantenimiento</t>
  </si>
  <si>
    <t>Vr. Parcial</t>
  </si>
  <si>
    <t xml:space="preserve">Vr. Total </t>
  </si>
  <si>
    <t>Desmonte de recubrimiento en dry wall sobre antepechos ventanas</t>
  </si>
  <si>
    <t>Resane de muros mortero 1:4  e=0.01 m mezclado en obra</t>
  </si>
  <si>
    <t>Suministro e instalación de bisagra hidráulica de piso</t>
  </si>
  <si>
    <t>Recubrimiento en Superboard 8 mm sobre antepecho ventanas</t>
  </si>
  <si>
    <t>Puntos fijos</t>
  </si>
  <si>
    <t>Escalera de emergencia</t>
  </si>
  <si>
    <t>Impresión digital en látex sobre vinilo Premium "Muro"</t>
  </si>
  <si>
    <t>Claraboyas</t>
  </si>
  <si>
    <t xml:space="preserve">Cocineta, aseo </t>
  </si>
  <si>
    <t>Reposición de piedra muñeca por apertura de vano escalera de emergencia</t>
  </si>
  <si>
    <t>Estudio bioclimático</t>
  </si>
  <si>
    <t>Desarrollo de asesoría bioclimática y diseño sostenible para el piso 2 de la previsora</t>
  </si>
  <si>
    <t>Desmonte refuerzo metálico de soporte divisiones en panel de aluminio y vidrio</t>
  </si>
  <si>
    <t>Desmonte mueble alto y bajo de cafetería incluye mesón y lavaplatos</t>
  </si>
  <si>
    <t>Desmonte estructura tubular metálica sobre hall de circulación</t>
  </si>
  <si>
    <t>Demolición guardaescoba en madera o cerámico</t>
  </si>
  <si>
    <t>Red de Ventilación y Re ventilación</t>
  </si>
  <si>
    <t>Tubo estructural grado G .50 HR 100 x 100 calibre 12 e=2.5 mm para pórtico fachadas interiores en vidrio</t>
  </si>
  <si>
    <t>Instalación alfombra modular, incluye pegante</t>
  </si>
  <si>
    <t>Pintura PVA para vinilo impreso Muro</t>
  </si>
  <si>
    <t>Demolición muro en mampostería para apertura de vano escalera</t>
  </si>
  <si>
    <t>Adecuación ventana existente por apertura vano escalera de emergencia</t>
  </si>
  <si>
    <t>Desmonte ascensor de documentos</t>
  </si>
  <si>
    <t>Apertura de huecos "pases" y resanes sobre muro en drywall por proyección de infraestructura eléctrica y de Aire acondicionado</t>
  </si>
  <si>
    <t>Tapas drywall verticales a&lt;0.30: Drywall1/2" + perfil base 9 (9cm)</t>
  </si>
  <si>
    <t>Ventaneria</t>
  </si>
  <si>
    <t>Refuerzos internos madera 4 x 8 cm anclados para soporte marco puertas y tableros en vidrio</t>
  </si>
  <si>
    <t>Alistado de piso   h= &lt; 0.05 m mortero 1:3    con  material "área demoliciones"</t>
  </si>
  <si>
    <t xml:space="preserve">Afinado piso h=&lt;0.01 m en mortero 1:3 con arena de pozo </t>
  </si>
  <si>
    <t>Traslado personal</t>
  </si>
  <si>
    <t>Campamento de obra en piso 2</t>
  </si>
  <si>
    <t>Dintel drywall a&lt;0.40 m h&lt;0.40 m empastado: Lamina Drywall 1/2" + Perfil base + Lamina Drywall 1/2"</t>
  </si>
  <si>
    <t xml:space="preserve">Tapa recta cielo raso drywall a&lt;0.40 m empastado:  Lamina de yeso standard 1/2 + perfil base  </t>
  </si>
  <si>
    <t>Estuco metro cuadrado resane muros</t>
  </si>
  <si>
    <t>Estuco metro cuadrado resane placa</t>
  </si>
  <si>
    <t>Sobre Muro en Drywall 12 cms para conformar dintel entre vidrieras y placa: Lamina Drywall1/2" + perfil base 9 (9cm) + Drywall 1/2" H= 1.10</t>
  </si>
  <si>
    <t>Impresión digital en látex sobre vinilo Premium "Muebles"</t>
  </si>
  <si>
    <t>Lavaplatos sencillo sobreponer 59x44x15 en acero inoxidable 304 y grifería monocontrol</t>
  </si>
  <si>
    <t>Desmonte ventaneria alta fachada posterior</t>
  </si>
  <si>
    <t>Resanes generales por apertura de vano escalera</t>
  </si>
  <si>
    <t>Vidrio templado laminado 4 + 4 color corporativo instalado en muro</t>
  </si>
  <si>
    <t>Aseo final de obra local consultorio y archivo</t>
  </si>
  <si>
    <t>Mantenimiento y pintura de baranda en madera existente de los dos puntos fijos</t>
  </si>
  <si>
    <t>CAPITULO I</t>
  </si>
  <si>
    <t>TOTAL CAPITULO I</t>
  </si>
  <si>
    <r>
      <t xml:space="preserve">Refuerzos internos madera 4 x 8 cm </t>
    </r>
    <r>
      <rPr>
        <i/>
        <sz val="9"/>
        <color theme="1"/>
        <rFont val="Arial"/>
        <family val="2"/>
      </rPr>
      <t xml:space="preserve"> fachadas en vidrio </t>
    </r>
  </si>
  <si>
    <r>
      <t>Refuerzos internos metálicos C.R. perfil 4 x 8 cm</t>
    </r>
    <r>
      <rPr>
        <i/>
        <sz val="9"/>
        <color theme="1"/>
        <rFont val="Arial"/>
        <family val="2"/>
      </rPr>
      <t xml:space="preserve">  puertas </t>
    </r>
  </si>
  <si>
    <r>
      <t xml:space="preserve">Suministro e instalación de divisiones para oficina piso techo con perfil superior e inferior en aluminio color brillante sistema proyectante 3831 (adaptador)  y cristal incoloro </t>
    </r>
    <r>
      <rPr>
        <b/>
        <sz val="9"/>
        <color theme="1"/>
        <rFont val="Arial"/>
        <family val="2"/>
      </rPr>
      <t>10 mm</t>
    </r>
    <r>
      <rPr>
        <sz val="9"/>
        <color theme="1"/>
        <rFont val="Arial"/>
        <family val="2"/>
      </rPr>
      <t>. templado.</t>
    </r>
  </si>
  <si>
    <t>Enchape cerámico muro formato 30 x 45, acabado brillante, color blanco, estilo neutro</t>
  </si>
  <si>
    <t>Protección zonas comunes : Zonas de descargue, y transito material y personal de obra</t>
  </si>
  <si>
    <t>Cerramiento provisional en drywall piso techo incluye aislamiento acústico, tela atrapa mugre para dividir ala A y ala B</t>
  </si>
  <si>
    <t xml:space="preserve">Campamento para deposito en sótano </t>
  </si>
  <si>
    <t>Desmonte de película existente sobre ventanas fachada principal</t>
  </si>
  <si>
    <t>Demolición sobrepiso en concreto H=0,17cm, incluye retiro de tubería hidrosanitaria</t>
  </si>
  <si>
    <t>Regata en piso para instalación de tubería eléctrica 4 de 1" ancho 10 cm profundidad 4 cm</t>
  </si>
  <si>
    <t>Taponamiento y cancelación de puntos hidráulicos y sanitarios existentes</t>
  </si>
  <si>
    <t>Reparación de piso h=&lt;0.05 m en mortero 1:3 en las áreas que se encuentren deterioradas</t>
  </si>
  <si>
    <t>Cajas de inspección en drywall 0.30 x 0.30 m, incluye marco en aluminio</t>
  </si>
  <si>
    <t>Protección acabados pisos con plástico y cartón</t>
  </si>
  <si>
    <t>Extractor helicoidal HCM225-1800RPM-110W-530 CFM, incluye toda la infraestructura y tubería para su funcionamiento</t>
  </si>
  <si>
    <t>Poceta de aseo elaborada en mampostería enchapada en cerámica, incluye 3 entrepaños y puertas en melamina L=1,76 H= 2,60</t>
  </si>
  <si>
    <t>Salón lactancia</t>
  </si>
  <si>
    <t>Limpieza, Mantenimiento y cambio de piezas que se requieran "manijas" para ventanas fachada principal</t>
  </si>
  <si>
    <t>Esquinero para muro en Angulo  en aluminio  1 1/2" 1/8, instalado con chazo plástico, tornillo y pegante, pintado, sobre recubrimiento en superboard antepecho ventanas</t>
  </si>
  <si>
    <t>Adecuación de domo en acrílico existente, canal y estructura metálica de soporte por instalación de escalera de emergencia</t>
  </si>
  <si>
    <t>Materas en PVC altura variable con vegetación propuesta por el oferente</t>
  </si>
  <si>
    <t>Ajuste de anteproyecto arquitectónico a proyecto final de ejecución en obra, incluye planos arquitectónicos, detalles constructivos, detalles de muebles especiales, cortes, alzados, renders.</t>
  </si>
  <si>
    <t>Estudio de asentamientos durante la ejecución de la obra y posterior a la entrega del proyecto durante 6 meses</t>
  </si>
  <si>
    <t>Muro enchapado en formica wengue 1807, con logo corporativo en metal pulido Recepción sucursal estatal</t>
  </si>
  <si>
    <t xml:space="preserve">Administración </t>
  </si>
  <si>
    <t xml:space="preserve">Imprevistos </t>
  </si>
  <si>
    <t>IVA/Utilidad</t>
  </si>
  <si>
    <t>LA PREVISORA S.A. Compañía de Seguros</t>
  </si>
  <si>
    <t>Materas en aglomerado enchapado  y base en  acero inoxidable de 0,90 x 0,40 x0,40m con estructura interna en lamina galvanizada</t>
  </si>
  <si>
    <t>Nevera tipo bar</t>
  </si>
  <si>
    <t>und</t>
  </si>
  <si>
    <t>SUBTOTAL COSTOS DIRECTOS CAPITULO I</t>
  </si>
  <si>
    <t>TOTAL CAPITULO II</t>
  </si>
  <si>
    <t>1.3</t>
  </si>
  <si>
    <t>1.4</t>
  </si>
  <si>
    <t>GRAN TOTAL SUMATORIA CAPITULO I Y CAPITULO II</t>
  </si>
  <si>
    <t>Señales Informativas</t>
  </si>
  <si>
    <t>CAPITULO  II - ACTIVOS</t>
  </si>
  <si>
    <t>altura</t>
  </si>
  <si>
    <t>Desmonte de aparatos sanitarios y accesorios en los dos baños existente en los locales (36 y 42). Total dos lavamanos pedestal y dos sanitarios.</t>
  </si>
  <si>
    <t>Elaboración de muro en Drywall recto 12 cms empastado, incluye aislamiento acústico interior, pintura en vinilo tipo tres manos.</t>
  </si>
  <si>
    <t xml:space="preserve">Suministro e instalación de división en vidrio templado 8 mm con marco en aluminio, incluye película, refuerzos internos de soporte </t>
  </si>
  <si>
    <t>Aplicación de pañete y estuco. Incluye filos y dilataciones. Aproximadamente 25 m2</t>
  </si>
  <si>
    <t>Localización y replanteo  del proyecto</t>
  </si>
  <si>
    <r>
      <t>Mesón en mármol negro san gabriel</t>
    </r>
    <r>
      <rPr>
        <sz val="9"/>
        <color rgb="FFFF0000"/>
        <rFont val="Arial"/>
        <family val="2"/>
      </rPr>
      <t xml:space="preserve"> </t>
    </r>
    <r>
      <rPr>
        <sz val="9"/>
        <color theme="1"/>
        <rFont val="Arial"/>
        <family val="2"/>
      </rPr>
      <t>con salpicadero conformando poceta para lavamanos baños damas y caballeros en las dos alas</t>
    </r>
  </si>
  <si>
    <t>Mesón en mármol negro san gabriel con salpicadero baños privados.</t>
  </si>
  <si>
    <t>Mueble baño en melamina suspendido d= 0.70 m x 0.65 m x h=0-50 m (baños privados).</t>
  </si>
  <si>
    <t>Mantenimiento y pintura de pasos escalera puntos fijos , incluye cambio de cinta antideslizante</t>
  </si>
  <si>
    <t>Adecuación locales primer piso -  Adecuación para Centro Medico (local 36) y Archivo (local 42)</t>
  </si>
  <si>
    <t>Retiro de enchape en muro y pisos en los  locales (36). Área aproximada 120m2. Incluye guardaescoba.</t>
  </si>
  <si>
    <t xml:space="preserve">Media caña en vinilo (Guardaescoba) h= 0.10cm </t>
  </si>
  <si>
    <t>Suministro e instalación de piso porcelanato de 0.60x0.60, incluye cortes, boquilla y pegante. Se debe incluir el guardaescoba en el mismo material h=0,10cm el cual debe estar rematado con win.</t>
  </si>
  <si>
    <t>Sanitario blanco similar a los que se instalaran en el resto del proyecto.</t>
  </si>
  <si>
    <t>Suministro e instalación de extractores para baños (incluye infraestructura). Se requiere que sea independiente al encendido de la iluminación.</t>
  </si>
  <si>
    <t>Regata en muro para instalación de tubería eléctrica 4 de 1" ancho 10 cm profundidad 4 cm</t>
  </si>
  <si>
    <t xml:space="preserve">Pedestal en concreto 100 x 100 x 500 para soporte de tubular estructural pórtico fachada </t>
  </si>
  <si>
    <t>Lamina interna en mdf 1,5 cm a=1,20m h=2,25 para soporte de TV</t>
  </si>
  <si>
    <t>Cielo raso drywall plano empastado: Lamina Drywall1/2" + perfil base, incluye Dilatación plástica en z y huecos para luminarias</t>
  </si>
  <si>
    <t>Cielo raso drywall Plano con inclinación de placa existente empastado: Lamina Drywall1/2" + perfil base para cubrir placa existente, incluye Dilatación plástica en z</t>
  </si>
  <si>
    <r>
      <t>Refuerzos internos metálicos C.R. perfil 4 x 8 cm</t>
    </r>
    <r>
      <rPr>
        <i/>
        <sz val="9"/>
        <color theme="1"/>
        <rFont val="Arial"/>
        <family val="2"/>
      </rPr>
      <t xml:space="preserve">  soporte divisiones baño y orinal</t>
    </r>
  </si>
  <si>
    <t>Mesón en mármol negro absoluto con salpicadero, incluye hueco para lavamanos</t>
  </si>
  <si>
    <t>Enchape en formica sobre MDF e= 9 MM, para instalar sobre pórticos en tubo estructural, fachadas interiores en vidrio</t>
  </si>
  <si>
    <t>Cambio de techo existente en madera de los dos puntos fijos por cielo raso en dry wall, incluye pintura</t>
  </si>
  <si>
    <t xml:space="preserve">Pintura de estructura metálica perimetral interna de los dos puntos fijos </t>
  </si>
  <si>
    <t>Apertura huecos en placa para la instalación de claraboyas en área de baños</t>
  </si>
  <si>
    <t>Claraboyas en área de baños</t>
  </si>
  <si>
    <t>Apertura, conformación de vano y rejillas fijas H=0.40m en aluminio con alfajía 0.08m</t>
  </si>
  <si>
    <t>Desmonte de división de aluminio y vidrio, incluye puertas,. Actividad que se debe realizar en los dos locales</t>
  </si>
  <si>
    <t>Resane y aplicación de pintura en muro y cielo rasos, vinilo tipo 1 ( anti hongos), se deben aplicar las  manos que se requieran hasta que las superficies queden totalmente uniformes, actividad que se desarrolla en los locales 36 y 42.</t>
  </si>
  <si>
    <t>Desmonte cielo raso existente en el área de los baños y suministro de cielo raso en drywall, con dilatación z, incluye perfores para lámparas.</t>
  </si>
  <si>
    <t xml:space="preserve">Suministro e instalación de mueble flotado L=0,70 incluye lavamanos, mesón (granito negro) y grifería de push o similar </t>
  </si>
  <si>
    <t>Suministro e instalación de lámparas leed de 1.20x 0.30, descolgadas mediante guayas.</t>
  </si>
  <si>
    <t>Suministro e instalación de lámparas leed de incrustar para el área de baños.</t>
  </si>
  <si>
    <t>Suministro e instalación de mueble en madera enchapado en formica f8 por todas sus caras, soportado en tubos de acero, debe incluir manijas y cerraduras. Este  debe permitir el almacenamiento de historias clínicas y medicamentos. Longitud aproximada 2 mts y h:1.80. Presentar diseño antes de enviar a fabricación.</t>
  </si>
  <si>
    <t>Retiro, empaque y disposición final de escombros y residuos</t>
  </si>
  <si>
    <t>Instalación baños temporales portátiles 3 unidades por tres meses.</t>
  </si>
  <si>
    <t xml:space="preserve">Demolición Mortero de piso </t>
  </si>
  <si>
    <t xml:space="preserve">Muro en Drywall recto 12 cms empastado: Drywall1/2" + perfil base 9 (9cm) + Drywall 1/2" , incluye Dilatación plástica z </t>
  </si>
  <si>
    <t xml:space="preserve">Muro dry wall  recto una cara empastado: perfil base 9 (9cm) + Drywall 1/2", incluye Dilatación plástica z </t>
  </si>
  <si>
    <t xml:space="preserve">Muro en lamina WR recto 12 cms empastado (Resistente a la humedad): Lamina WR 1/2" + perfil base 9 (9cm) + Lamina WR 1/2", incluye Dilatación plástica z </t>
  </si>
  <si>
    <t xml:space="preserve">Muro en lamina WR recto piso techo empastado una cara (Resistente a la humedad): perfil base 9 (9cm) + Lamina WR 1/2", incluye Dilatación plástica z </t>
  </si>
  <si>
    <t xml:space="preserve">Muro en Superboard 8 mm empastado: Superboard 8 mm + perfil base 9 (9cm) + Superboard 8 mm, incluye Dilatación plástica z </t>
  </si>
  <si>
    <t xml:space="preserve">Reengruse en dry wall una cara para instalaciones técnicas: perfil base 9 (9cm) + Drywall 1/2", incluye Dilatación plástica z </t>
  </si>
  <si>
    <t>Tubo estructural grado G .50 HR 80 x 40 calibre 16 e 1.5 mm para soporte de cielo raso en drywall interior oficinas cerradas</t>
  </si>
  <si>
    <t>Suministro e instalación de piso porcelanato formato 60 x 120, acabado pulido, color blanco, estilo marmolizado, trafico comercial bajo, rectificado, incluye pegante y boquilla "Recepción, Acceso escalera de emergencia ALA A"</t>
  </si>
  <si>
    <t>Suministro e instalación de guardaescoba porcelanato h = 0.10 m,  acabado pulido, color blanco, incluye pegante y boquilla "Recepción, Acceso escalera de emergencia ALA A"</t>
  </si>
  <si>
    <t>Suministro e instalación de piso en caucho Toperol negro "Círculos", incluye pegante y mastico, "Archivos, insumos, monta carga"</t>
  </si>
  <si>
    <t>Suministro e instalación de guardaescoba en caucho "Archivos, insumos, monta carga"</t>
  </si>
  <si>
    <t>Suministro e instalación de piso antiestático en rollo homogéneo, clasificación 34-43, espesor 2 mm, incluye pegante y mastico, "Centro de cableado,"</t>
  </si>
  <si>
    <t>Suministro e instalación Mediacaña en PVC "Centro de cableado, salón lactancia"</t>
  </si>
  <si>
    <t xml:space="preserve">Suministro e instalación de guardaescoba  MDF  h = 10 - 12 cm pintado  </t>
  </si>
  <si>
    <t>Suministro e instalación piso en PVC tipo Clik  ancho tableta 150 mm x longitud 1220 mm  espesor 4,00 mm, espesor total de capa protectora 0.5 mm. Casa matriz piso 9</t>
  </si>
  <si>
    <t>Suministro e instalación piso porcelanato formato 60 x 60, acabado mate, color gris, estilo marmolizado, trafico comercial medio, no rectificado, incluye pegante y boquilla</t>
  </si>
  <si>
    <t>Suministro e instalación guardaescoba porcelanato h = 0.10 m, acabado mate, color gris, incluye pegante y boquilla</t>
  </si>
  <si>
    <t>Suministro e instalación Muro cerámico formato 30 x 45, acabado brillante, color blanco, estilo neutro, incluye pegante y boquilla, para zonas húmedas (sanitarios y lavamanos).</t>
  </si>
  <si>
    <t>Suministro e instalación grifería lavamanos de sensor electrónica cromada pico alto, corriente alterna 110 V o 4 baterías AA, diámetro de acometida de 1/2"</t>
  </si>
  <si>
    <t>Suministro e instalación sanitario antibacterial alongado blanco entrada posterior consumo de agua 1.28 gpf (4.85 lpf), con válvula dúplex electrónica cromado, asiento sanitario institucional forte</t>
  </si>
  <si>
    <t>Suministro e instalación orinal de alta eficiencia, ahorrador de agua 1 litro por descarga 0,25 galones, Diseño moderno con geometría de pozo diseñada para evitar salpiques, Sifón oculto integrado en porcelana, material porcelana vitrificada, con sensor integrado</t>
  </si>
  <si>
    <t>Suministro e instalación sanitario alongado ADA para personas con discapacidad blanco entrada posterior consumo de agua 1.28 gpf (4.85 lpf), con válvula dúplex electrónica, asiento sanitario institucional forte</t>
  </si>
  <si>
    <t xml:space="preserve"> Suministro e instalación - Secadores de manos Machflow® MANOS LIBRES – SENSOR AUTOMÁTICOS. - Velocidad máxima aire: 325 Km/h. - Disponible en COLOR BLANCO o ACERO INOXIDABLE. - Carcasa en una pieza sin soldaduras. Sujeta a la base mediante 2 tornillos. - Base en ABS técnico ignífugo. Incorpora silentblocks para amortiguar las vibraciones mecánicas. - Bajo consumo de energía.
- Desconexión automática transcurridos 60 seg. de uso continuado. - Potencia de motor regulable, permitiendo ajustar el consumo eléctrico.
- Sensor de detección electrónico, por IR, distancia de detección ajustable 5-25cm. - Ideal para lugares de ALTO TRAFICO. - Voltaje universal 100 - 240 V MULTIVOLTAJE. - Tiempo de secado 10 - 15 segundos. AC-M09AC</t>
  </si>
  <si>
    <t>Suministro e instalación dispensador para jabón líquido para instalar en pared con tornillos escondidos, cuerpo en acero inoxidable satinado, botón pulsador en A.B.S. resistente, capacidad 1.2 litros, ventanilla de recarga superior con llave, nivel de jabón, push frontal. Import</t>
  </si>
  <si>
    <t xml:space="preserve">Suministro e instalación dispensador de toallas papel de 1-2 paquetes Fabricado en acero inoxidable con acabado satinado arquitectónico. Montaje de superficie. Dispensa 400 - 600 toallas plegadas en C. Cerradura con pestillo y bisagra inferior. Indicador de recarga en el frente del gabinete. Medidas de la unidad: 265 mm a x 330 mm h x 120 mm p. Marca LOSDI. </t>
  </si>
  <si>
    <t>Suministro e instalación protector portarrollo de papel con montaje de superficie, con llave, para rollo extra grande (200 – 400 mts). Acero inoxidable con acabado satinado. La puerta se abre hacia abajo para reabastecer el rollo de papel y está sujeta mediante una cerradura con pestillo. Sostiene un rollo de papel interno (de hasta 254 mm (10”) de diámetro) de al menos 1 38 mm (1/2”) o 54 mm (2 1/8”) de diámetro. La ranura indicadora de reabastecimiento indica el nivel de papel. Dimensiones: 275 mm a x 275 mm h x 121 mm p. Marca BRADLEY.</t>
  </si>
  <si>
    <t>Suministro e instalación Barra de seguridad para discapacitados de 45 cms</t>
  </si>
  <si>
    <t>Suministro e instalación piso porcelanato formato 60 x 60, acabado mate, color gris, estilo marmolizado, trafico comercial medio, no rectificado, incluye boquilla y pegante.</t>
  </si>
  <si>
    <t>Salpicadero en vidrio templado incoloro 6 mm, incluye apertura de caja para tomas eléctricas</t>
  </si>
  <si>
    <t>Suministro e instalación de mueble bajo y mueble alto cafetería exterior en formica interior en madecor blanco L=2.56 , incluye zócalo en acero inx.</t>
  </si>
  <si>
    <t>Suministro e instalación lavamanos de Incrustar de 19 1/4" x 16 3/8" (49 cm x 41.5 cm), Pozo de 15 1/2" x 10 5/8" (39.5 cm x 27 cm) de longitud, material porcelana sanitaria</t>
  </si>
  <si>
    <t>Suministro e instalación Grifería de pusch cromada</t>
  </si>
  <si>
    <t>Película de control solar para ventanas fachada frontal , especificación según desarrollo estudio bioclimático.</t>
  </si>
  <si>
    <t>Señalización de emergencia incluye planos rutas de evacuación</t>
  </si>
  <si>
    <t>Mueble punto de impresión bajo exterior en fórmica Ref. Provincial OAK 1501,  interior en madecor blanco, puertas batientes tipo push, y entrepaños removibles                                                                                                              L=4,12 - Alto= 0,75 - Fondo= 0,60 / Área subgerencia SOAT AP y vida</t>
  </si>
  <si>
    <t>Mueble Lokers exterior e interior en madecor blanco y tapas frontales en película con colores corporativos                                                                                            - L=13.46 - H=2.10 - Fondo= 0,50 / Área operativos gerencias</t>
  </si>
  <si>
    <t>Mueble punto de impresión bajo exterior en fórmica Ref. Provincial OAK 1501 interior en madecor blanco, con entre paños removibles y puertas tipo push                                                                                                                          L=3,40 - Alto= 0,75 - Fondo= 0,60 / Área indemnizaciones</t>
  </si>
  <si>
    <t>Mueble de almacenamiento en formica Ref. Provincial OAK 1501 interior en madecor blanco, con entre paños removibles y puertas tipo push                                                                                                                          L=1,46 - Alto= 2,10 - Fondo= 0,60 / Área indemnizaciones</t>
  </si>
  <si>
    <t>Mueble punto de impresión bajo exterior en fórmica Ref. Provincial OAK 1501 interior en madecor blanco, con entre paños removibles y puertas tipo push                                                                                                                          L=2,20 - Alto= 0,75 - Fondo= 0,60 / Área estatal negocios</t>
  </si>
  <si>
    <t>Mueble alto de almacenamiento exterior en fórmica Natural Elm 1499, interior en madecor blanco  con entrepaños removibles y puertas horizontales tipo push                                                                                          L=3,30 Coffee - Alto= 2,00 Fondo= 0,60 / Área estatal comercial</t>
  </si>
  <si>
    <t>Mueble Archivo exterior en fórmica Ref. Provincial OAK interior en madecor,  blanco, con entrepaños removibles, puertas batientes tipo push y cajones - Nota: las puestas y cajones deben tener cerradura                                                                                                          H=2.10 - L=5,19 - Fondo= 0,60 / Área estatal comercial y administración</t>
  </si>
  <si>
    <t xml:space="preserve">Mueble de archivo bajo exterior en fórmica Ref Okumen 1535 interior en madecor blanco, con cajones, puertas batientes y entrepaños removibles - Nota, las puertas y cajones deben tener cerradura, complemento mueble recepción
L=2,88 - Alto 0,75 Fondo= 0,60 </t>
  </si>
  <si>
    <t>Suministro e instalación piso deck, remate escalera de emergencia.</t>
  </si>
  <si>
    <t>Muro enchapado en formica natural elm 1499 con dilataciones, Coffee vicepresidencia de indemnizaciones</t>
  </si>
  <si>
    <t>Muro enchapado en formica provincial OAK 1501 con dilataciones, Espacio de Trabajo</t>
  </si>
  <si>
    <t>Muro enchapado en formica natural elm 1499 dilataciones, Coffee sucursal estatal</t>
  </si>
  <si>
    <t>Deposito Escombrera en sótano</t>
  </si>
  <si>
    <t xml:space="preserve">Retiro alfombra </t>
  </si>
  <si>
    <t>Suministro e instalación piso en PVC tipo Clik  ancho tableta 150 mm x longitud 1220 mm  espesor 4,00 mm, espesor total de capa protectora 0.5 mm.</t>
  </si>
  <si>
    <t xml:space="preserve">Alfombra modular 1 mt x 50 cm, Tipo de Hilo 100% Nylon 6.6, Base Acojinada y 100% libre de PVC, Reducción Ruido 0.25, Calificación TARR (Texture Appearance Retention Rating)Severo a través del teste ASTM D5252 con resultado =&gt;3.5, Densidad Media6541, Onzaje=&gt; 15 oz/y2 (509 g/mt2), </t>
  </si>
  <si>
    <t xml:space="preserve">Alfombra modular Base - 1 mt x 50 cm, Tipo de Hilo 100% Nylon 6.6, Base Acojinada y 100% libre de PVC, Reducción Ruido 0.25, Calificación TARR (Texture Appearance Retention Rating)Severo a través del teste ASTM D5252 con resultado =&gt;3.5, Densidad Media6541, Onzaje=&gt; 15 oz/y2 (509 g/mt2), </t>
  </si>
  <si>
    <t>Alfombra modular Acentos1 - 50 cm x 50 cm, Tipo de Hilo 100% Nylon 6.6, Base Acojinada y 100% libre de PVC, Reducción Ruido 0.25, Calificación TARR (Texture Appearance Retention Rating)Severo a través del teste ASTM D5252 con resultado =&gt;3.5, Densidad Media6541, Onzaje=&gt; 15 oz/y2 (509 g/mt2),</t>
  </si>
  <si>
    <t>Alfombra modular Acentos2 - 50 x 50  Tipo de Hilo 100% Nylon 6.6, Base Acojinada y 100% libre de PVC, Reducción Ruido 0.25, Calificación TARR (Texture Appearance Retention Rating)Severo a través del teste ASTM D5252 con resultado =&gt;3.5, Densidad Media6541, Onzaje=&gt; 15 oz/y2 (509 g/mt2),</t>
  </si>
  <si>
    <t xml:space="preserve">Retiro de sobrantes de obra en camioneta LUV </t>
  </si>
  <si>
    <t>vj</t>
  </si>
  <si>
    <t xml:space="preserve">Guardaescoba  MDF  h = 10 - 12 cm pintado  </t>
  </si>
  <si>
    <t>Extractor helicoidal HCM225-1800RPM-110W-530 CFM, incluye toda la infraestructura y tubería para su correcto funcionamiento</t>
  </si>
  <si>
    <t>Divisiones de baño y orinal en acabado solido fenólico 12.7 mm línea Leeder M1 elemental color de línea Alumina y/o Almendra, con altura de 150 cm y arrastre de 30 cm, división orinales marca Modumex, línea LEEDER, en acabado HPL de 12.5 mm de espesor</t>
  </si>
  <si>
    <t xml:space="preserve">IVA </t>
  </si>
  <si>
    <t>Piso vinilo Tile tipo madera 92 x 18, espesor total de 3 mm, tableta heterogénea, capa protectora de 0,5 mm</t>
  </si>
  <si>
    <t>Adecuaciones Piso 9 Casa Matriz</t>
  </si>
  <si>
    <t>Desmonte, reubicación y reinstalación de mobiliario existente para ejecutar obras de retiro alfombra, afinado de piso e instalación de alfombra nueva.</t>
  </si>
  <si>
    <t>Suministro e instalación piso vinilo Tile tipo madera 92 x 18, espesor total de 3 mm, tableta heterogénea, capa protectora de 0,5 mm, incluye pegante y mastico "Coffee, Salas de gestores"</t>
  </si>
  <si>
    <t>Suministro e instalación piso vinilo Tile tipo madera 92 x 18, espesor total de 3 mm, tableta heterogénea, capa protectora de 0,5 mm, incluye pegante y mastico</t>
  </si>
  <si>
    <t>Estante HD liviano Medidas: 200 Cm de alto x 93 Cm de ancho x 40 Cm de fondo ​Características: 6 entrepaños graduables 2 esquineros tornillo y tuerca zincada, 100 Kilos de capacidad / Área Insumos</t>
  </si>
  <si>
    <t>Mesón en granito negro san gabriel con salpicadero de h:10 cm     
L=2,46 A=0,60 / Área lactancia</t>
  </si>
  <si>
    <t>Barra enchapada en formica Ref. Natural ELM 1499, incluye estructura interna de soporte L=5,30 Fondo=0,60 Alto= 0,90, con Punto ecológico en formica, espacio para tres contenedores incluye señalización de identificación de residuos L=0,70 A=0,60 Altura=0,90, Espacio para almacenamiento vasos, café, etc / Coffee indemnizaciones</t>
  </si>
  <si>
    <t xml:space="preserve">Barra en Formica Ref. Natural Elm 1499  incluye estructura interna de soporte                                                                                                                    L=3,30 A=0,60 Alto= 0,90, con Punto ecológico en formica, espacio para tres contenedores incluye señalización de identificación de residuos L=0,70 A=0,60 Altura=0,90, Espacio para almacenamiento vasos, café, etc / Área estatal comercial, </t>
  </si>
  <si>
    <t xml:space="preserve">Realizar las reparaciones locativas necesarias de las oficinas tomadas en arriendo. Estas actividades se refieren entre otras, a: resanes de piso, aplicación de pintura, montaje de persianas (las cuales se lleva de La Previsora), pegue y lavado de tapetes (10m2), ajuste del piso falso del centro de cableado ( 10 m2), desmonte de divisiones de drywall y montaje de esta, creación de espacios cerrados entre otros, lo anterior está sujeto al planteamiento de distribución para las oficinas que presente El Proveedor, aseo general y retiro de escombros. Es importante que al realizar la distribución de las oficinas se debe tener en cuenta un espacio cerrado para Gerente, puestos de trabajo de acuerdo con lo establecido con la ARL, circulaciones claras, área para archivo. área de impresoras y área para centro de cableado (ya establecida). </t>
  </si>
  <si>
    <t>Aseo final y retiro de sobrantes de oficinas tomadas en arriendo para entrega a su propietario.</t>
  </si>
  <si>
    <t>División en doble panel de aluminio compuesto PERFORADA color negro con corte laser División vicepresidencia de indemnizaciones y sucursal estatal, diseño propuesto por el provedor para aprobacion por parte de la previsora</t>
  </si>
  <si>
    <t>Enchapes especiales - Ver Anexo muebles y enchapes especiales</t>
  </si>
  <si>
    <t>Mueble de apoyo bajo exterior en fórmica Ref. Provincial OAK 1501, interior en madecor blanco, con puertas tipo push, entre paños removibles, y cajones para archivar.                                                                                            L=1,60 - Alto= 0,75 - Fondo= 0,60 / Área lactancia</t>
  </si>
  <si>
    <t xml:space="preserve">Desmonte, cargue y retiro divisiones de baño en lámina   </t>
  </si>
  <si>
    <t xml:space="preserve">Demolición, cargue y retiro enchape cerámico/porcelanato muro  </t>
  </si>
  <si>
    <t xml:space="preserve">Demolición, cargue y retiro enchape piso cerámico/porcelanato piso  </t>
  </si>
  <si>
    <t>Demolición, cargue y retiro piso en madera laminada Ascensor</t>
  </si>
  <si>
    <t>Demolición, cargue y retiro guardaescoba en madera o cerámico</t>
  </si>
  <si>
    <t>Desmonte, cargue y retiro muro drywall dos caras</t>
  </si>
  <si>
    <t>Demolición, cargue y retiro muro en bloque e = 15 a e= 20</t>
  </si>
  <si>
    <t xml:space="preserve">REPARACIONES LOCATIVAS PARA LAS OFICINAS DE VICEPRESIDENCIA DE INDEMNIZACIONES Y SUCURSAL ESTATAL UBICADAS EN EL PISO 2, DE LA CALLE 57 No.8 A- 05,  EN LA CIUDAD DE BOGOTÁ </t>
  </si>
  <si>
    <t>DM</t>
  </si>
  <si>
    <t>D</t>
  </si>
  <si>
    <t>Suministro e instalación de puerta (1.10x2.30) en vidrio  templado  10 mm  de pivote con manijas en acero natural y cerradura, incluye película decorativa y bisagra de piso</t>
  </si>
  <si>
    <t>Puerta en madera forradas en melamina con marco y cerradura. Se debe presentar diseño).</t>
  </si>
  <si>
    <t xml:space="preserve">Retiro de montante de vidrio en fachada, el cual se debe reponer por una persiana en aluminio anodizado que permita la ventilación. </t>
  </si>
  <si>
    <t>Retiro de peliculas de las fachada, las cuales se deben decorar con cinta vinica que contengan la inmagen corporativa.</t>
  </si>
  <si>
    <t>Suministro, manipulación y traslado de caja (40x40x40 cm). Es responsabilidad del proveedor realizar las siguiente actividad. Así: a) Suministrar las cajas pa cada funcionaro que se va atrasladar para que empaque sus pertenencias.( Actividad que será realizada por cada uno de ellos). B) Embalaje del archivo de gestión y papelería, actividad que la desarrollara El Proveedor en coordinación con el Supervisor. La totalidad de las cajas deben estar debidamente selladas e identificadas para que El Proveedor las traslade, desde Calle 57 No.8 B - 05, piso 2, a las oficinas tomadas en arriendo las cuales están ubicadas en la Calle 59ª Bis No. 5 - 53,oficina No.406, en la ciudad de Bogotá.</t>
  </si>
  <si>
    <t>Una vez finalizados las adecuaciones del piso 2 de La Previsora S.A,  se debe realizar la siguiente actividad: El proveedor debe empacar,sellar y trasladar la papelería, archivo y elementos personales, para lo cual debe suministrar  las cajas suficientes. traslado desde Calle 59ª Bis No. 5 - 53, oficina No.406, hasta Calle 57 No.8 B - 05, piso 2, en la ciudad de Bogotá. Para lo cual se debe suministrar caja de (40x40x40 cm), Aproximadamente 100 cajas .(actividad que se va a realizar en dos tiempos).</t>
  </si>
  <si>
    <t>Suministro, embalaje y traslado de cajas de 40x40x40 cm para empaque elementos personales, papelería y archivo, marcación, sellado, traslados dentro de las mismas oficinas que se van adecuar en el piso 2 de La Previsora. Actividad que se debe ejecutar al inicio de las adecuaciones del ALA - A . Esta actividad se va realizar al inicio de las obras y al finalizar estas adecuaciones. Elproveedor debe velar que estas cajas sean reutilizadas las mismas en las dos etapas.</t>
  </si>
  <si>
    <t>Desconexión, embalaje, marcación, sellado, traslado, desembalaje y conexión de equipos de cómputo, teléfonos, impresoras, fotocopiadoras, televisores, escáner. Actividad que se desarrollara al inicio de las adecuaciones y a la entrega de estas. Desde la Calle 57 No.8 B - 05, piso 2, a las oficinas tomadas en arriendo las cuales están ubicadas en la Calle 59ª Bis No. 5 - 53,oficina No.406, en la ciudad de Bogotá. Las cantidades serán acordes al numero de puestos de trabajo en el local tomada en arriendo.Actividad que se debe realizar dos veces al inicio de los trabajos y al finalizar (a la entrega de las oficinas tomadas en arriendo). El proveedor debe suministras traasporte, cajas, papel de burbuja, cintas , marcadores y demás elementos que se requieran para para la correcta manipulación de los equipos. El proveedor es el responsable de savalguardar estos elementos, para lo cual La Previsora hara entrega de estos y los recibira en el sitio de su destino.</t>
  </si>
  <si>
    <t>Desconexión, embalaje, marcación, sellado, traslado, desembalaje y conexión de equipos de cómputo, teléfonos, impresoras, fotocopiadoras, televisores, escáner. Actividad que se desarrollara en al inicio de las adecuaciones del ALA y a la entrega de estas. Actividad que se debe ejecutar al inicio de las adecuaciones del ALA - A y al finalizar estas adecuaciones. Las cantidades de equipos serán acorde al numero de puestos de trabajo de estos espacios.El proveedor debe suministras trasporte, cajas, papel de burbuja, cintas , marcadores y demás elementos que se requieran para para la correcta manipulación de los equipos. El proveedor es el responsable de savalguardar estos elementos, para lo cual La Previsora hara entrega de estos y los recibira en el sitio de su destino.</t>
  </si>
  <si>
    <t>Desmonte, embalaje, traslado de archivo, puestos de trabajo, sillas, euipos  y estantes existentes de los locales No.36 y42, al cuarto nivel del parqueadero las palmas. Ubicado en la calle 57 No. 9 -  49 ,en la ciudad de Bogotá. Se cuenta con 30 estantes los cuales contienen Az y carpetas. Una vez terminada la adecuación se deben instalar la estantería en el local 36 y trasladar, desembalar el archivo y aconodarlo nuevamente en los estantes. de igual manera se deben trasladar y armar los puestos de trabajo , sillas y equipos en el local 42.</t>
  </si>
  <si>
    <t>Pintura de puertas</t>
  </si>
  <si>
    <t>Aplicación de pintura y mantenimiento general al mueble empotrado en el hall de la secretarias</t>
  </si>
  <si>
    <t>glb</t>
  </si>
  <si>
    <t>Mantenimiento(ajuste de puertas y aplicación de pintura) al mueble instaldo en el antepecho de hall del piso.</t>
  </si>
  <si>
    <t>Adecuación de puertas y marcos para la instalación de pisos. Para lo cual se deben desmortar . ( 4 dobles, 1 corrediza y 10 sencillas)</t>
  </si>
  <si>
    <t>Aplicación de pintura a las puertas ventanas por todas sus caras</t>
  </si>
  <si>
    <t>Desmontes, cargue y retiro de :</t>
  </si>
  <si>
    <t>Puerta madera sencilla</t>
  </si>
  <si>
    <t>Puerta madera doble hoja</t>
  </si>
  <si>
    <t>Puerta vidrio templado sencilla</t>
  </si>
  <si>
    <t>Puerta vidrio templado doble hoja</t>
  </si>
  <si>
    <t xml:space="preserve">Fachadas interiores vidrio templado    </t>
  </si>
  <si>
    <t xml:space="preserve">Cielo raso drywall </t>
  </si>
  <si>
    <t xml:space="preserve">Aparatos sanitarios    </t>
  </si>
  <si>
    <t>Cielo raso inclinado en madera tirplex</t>
  </si>
  <si>
    <t>División en panel de aluminio y vidrio</t>
  </si>
  <si>
    <t>Alfombra piso</t>
  </si>
  <si>
    <t>Mesón en granito</t>
  </si>
  <si>
    <t>Espejos</t>
  </si>
  <si>
    <t>Persianas</t>
  </si>
  <si>
    <t>Cenefa perimetral en madera ventanas sobre placa</t>
  </si>
  <si>
    <t>Recubrimiento en madera sobre antepechos ventanas</t>
  </si>
  <si>
    <t xml:space="preserve">Anclajes a techo soporte de tubería    </t>
  </si>
  <si>
    <t>Mesón en Granito Negro San Gabriel con salpicadero L=2.80, incluye hueco brillado para lavaplatos</t>
  </si>
  <si>
    <r>
      <t xml:space="preserve">Suministro e instalción de puerta vidrio  templado  </t>
    </r>
    <r>
      <rPr>
        <b/>
        <sz val="9"/>
        <color theme="1"/>
        <rFont val="Arial"/>
        <family val="2"/>
      </rPr>
      <t>10 mm</t>
    </r>
    <r>
      <rPr>
        <sz val="9"/>
        <color theme="1"/>
        <rFont val="Arial"/>
        <family val="2"/>
      </rPr>
      <t xml:space="preserve">  doble hoja de pivote con manijas en acero natural y cerradura (1.8x2.60)</t>
    </r>
  </si>
  <si>
    <r>
      <t xml:space="preserve">Suministro e instalación de puertas en  vidrio  templado  </t>
    </r>
    <r>
      <rPr>
        <b/>
        <sz val="9"/>
        <color theme="1"/>
        <rFont val="Arial"/>
        <family val="2"/>
      </rPr>
      <t>10 mm</t>
    </r>
    <r>
      <rPr>
        <sz val="9"/>
        <color theme="1"/>
        <rFont val="Arial"/>
        <family val="2"/>
      </rPr>
      <t xml:space="preserve">  de pivote con manijas en acero natural y cerradura, incluye decoración en cintas vinilicas. (1x2.60)</t>
    </r>
  </si>
  <si>
    <t>Puerta automática con 2 hojas de 0.90mt X 2,60mt, en vidrio templado incoloro de 10mm de espesor, Instaladas con zócalo inferior con cerradura a piso en aluminio anodizado mate. Cabezal para puerta automática con apertura y cierre central, y demás accesorios para el montaje. Sensor de proximidad con sistema antiasplastamiento.incluye decoración en cintas vinilicas.</t>
  </si>
  <si>
    <t>Puerta automática con 1 hojas de 1 mt X 2,60mt de h en vidrio templado incoloro de 10mm de espesor, Instaladas con zócalo inferior con cerradura a piso en aluminio anodizado mate. Cabezal para puerta automática con apertura y cierre central, y demás accesorios para el montaje. Sensor de proximidad con sistema antiasplastamiento.incluye decoración en cintas vinilicas.</t>
  </si>
  <si>
    <t>Suministro e instalción de ventanas con marco en vidrio crudo incoloro 5 mm y alfajía de 11, perfil anti condensación y cinta de protección por una cara</t>
  </si>
  <si>
    <t>Suministro e instalción de persianas Enrollables ecosolar 10% manual</t>
  </si>
  <si>
    <t>Suministro e instalación de lamina perforada gris, soportada sobre perfil blanco a la vista de acero troquelado. A=0.60</t>
  </si>
  <si>
    <t>Suministro e instalación de filtro silenciador conformado por elementos verticales de black teather L=1.00 x h=0.20 y tapa superior en frescasa sin foil de aluminio., cada 10 cm  en cajón de drywall de profundidad de L=1.00 h=0.50</t>
  </si>
  <si>
    <t>Ascensor mecanico para documentos Fabricado en lámina CR y Pintura electrostática, opcional en acero inoxidable con puertas tipo guillotina o batiente. Estructura Auto Portante, dimensiones 0,60 x 0,60 H=3,50</t>
  </si>
  <si>
    <t>Sofa enpotrados  en ventaneria  con cojines y espaldar en textil nacional L= 4,88 / Área recepción indemnizaciones, Área BPO - Área estatal recepción</t>
  </si>
  <si>
    <t>Sofá enpotrado pintado en poliuretano, con cojines y espaldar en textil nacional L= 7,54 / Área espacio de trabajo</t>
  </si>
  <si>
    <t>Sofá enpotrada pintado en poliuretano, con cojines y espaldar en textil nacional L= 5,54 / Área espacio de trabajo</t>
  </si>
  <si>
    <t>Mueble Archivo exterior en fórmica Ref. Provincial OAK interior en madecor,  blanco, con entrepaños removibles, puertas batientes tipo push y cajones - Nota: las puestas y cajones deben tener cerradura                                                                                                          H=2.10 - L=5,19 - Fondo= 0,60</t>
  </si>
  <si>
    <t xml:space="preserve">Mueble recepción - frontal inferior, lateral inferior y superficie de trabajo interna en Corian blanco, frontal superior y lateral superior  en Fórmica Ref. Wenge 1807, con iluminación indirecta perimetral ubicada en la dilatación de la formica y el corian.  L=3,00 </t>
  </si>
  <si>
    <t>Mueble de apoyo bajo exterior en fórmica Referencia Wenge 1807 interior en madecor blanco, puertas batientes tipo push con entre paños removibles y cajones para documentos, mueble complemento recepción 
L=5,52 - Altura= 0,75 - Fondo= 0, 60 / Recepción  - Se debe presentar diseños para aprobación antes de mandar a  produción.</t>
  </si>
  <si>
    <t>Barra enchapada en formica Ref. Natural Elm 1499, incluye estructura interna de soporte, L=6,00 A=0,60 Altura= 0,90, con Punto ecológico en formica, espacio para tres contenedores incluye señalización de identificación de residuos L=0,70 A=0,60 Altura=0,90, Espacio para almacenamiento vasos, café, etc.  Se debe presentar diseños para aprobación antes de mandar a  produción.</t>
  </si>
  <si>
    <t xml:space="preserve">Mueble alto de almacenamiento exterior en fórmica Ref. Natural Elm 1499 interior en madecor blanco, puertas batientes horizontales tipo push y entre paños removibles                                                                                                  L=6,00 Coffee - Altura=2,00 - Fondo= 60 cm / Coffee </t>
  </si>
  <si>
    <t>Mueble de división bajo con espacio para matera superior exterior en fórmica Ref Provincial OAK 1501, superficie de vegetación en lamina de acero galvanizado                                                                                                  L=5,54 - Alto= 1,00 Fondo= 0,40 / Espacio de trabajo- acabado en poliuretano</t>
  </si>
  <si>
    <t xml:space="preserve">Mueble punto de impresión bajo exterior en fórmica Ref. Provincial OAK 1501,  interior en madecor blanco, puertas batientes tipo push, y entrepaños removibles                                                                                                             L=2,21 - Alto= 0,75 Fondo= 0,60 / </t>
  </si>
  <si>
    <t>Mueble de almacenamiento en formica Ref. Provincial OAK 1501 interior en madecor blanco, con entre paños removibles y puertas tipo push                                                                                                                          Alto=1,60 - L= 2,10 - Fondo= 0,60 / Área BPO</t>
  </si>
  <si>
    <t xml:space="preserve">Mueble Lokers exterior en fórmica Ref Okumen 1535 interior en madecor blanco                                                                                                                    H=2.10 - L=1,88 - Fondo= 0,50 / </t>
  </si>
  <si>
    <t xml:space="preserve">Mueble Lokers exterior en fórmica Ref Okumen 1535 interior en madecor blanco                                                                                                                        H=2.10 - L=1,69 - Fondo=0,50 / </t>
  </si>
  <si>
    <t>Mueble Lokers exterior en fórmica Ref Okumen 1535 interior en madecor blanco                                                                                                                    H=2.10 - L=3,50 - Fondo= 0,50 / Área estatal indemnizaciones</t>
  </si>
  <si>
    <t>Mueble recepción en L, frontal inferior, lateral inferior y superficie de trabajo interna en Corian blanco, frontal superior y lateral superior  en Fórmica Ref. Wenge 1807, con iluminación indirecta perimetral ubicada en la dilatación de la formica y terminados en corian.                                                   
Dimensiones  L=6,67, Altura=1,10 m Fondo= 0, 75  - Se debe presentar diseños para aprobación antes de mandar a  produción.</t>
  </si>
  <si>
    <t>Muro enchapado en formica wengue 1807 con dilataciones, incluye logo corporativo en metal pulido para las dos recepción Indennizaciones y Estatal cada una debe tener su logo.</t>
  </si>
  <si>
    <t xml:space="preserve">Muro enchapado en formica natural elm 1499 con dilataciones, Coffee </t>
  </si>
  <si>
    <t>Suministro e instalación de un vidrio templado de 10 mm, del mismo tamaño del vano debe instalarse mediante dilatadores de acero innoxidable y estar decorado en toda la superficie con cintas vinilicas</t>
  </si>
  <si>
    <t>Muebles especiales empotrados a medida  -  enchapes especiales</t>
  </si>
  <si>
    <t xml:space="preserve">ANEXO No. 2-1 - CANTIDADES A COTIZAR - ADECUACIONES </t>
  </si>
  <si>
    <t>Limpieza y pintura de la estructura metalica existente en el pasillo.</t>
  </si>
  <si>
    <t>1.1</t>
  </si>
  <si>
    <t>Unidad condensadora de refrigerante variable, con descarga horizontal, capacidad nominal de 80.000 BTU/HR, refrigerante R-410A, 220V/3Ph/60Hz, marca Samsung, LG o similar.</t>
  </si>
  <si>
    <t>1.2</t>
  </si>
  <si>
    <t>Unidad condensadora de refrigerante variable, con descarga horizontal, capacidad nominal de 58.000 BTU/HR, refrigerante R-410A, 220V/3Ph/60Hz, marca Samsung, LG o similar.</t>
  </si>
  <si>
    <t>Evaporador para sistema de refrigerante variable, tipo cassette de 1 vía, con capacidad nominal de 7.000 BTU/HR, incluye panel decorativo.</t>
  </si>
  <si>
    <t>Evaporador para sistema de refrigerante variable, tipo mini cassette de 4 vía, con capacidad nominal de 12.000 BTU/HR, incluye panel decorativo.</t>
  </si>
  <si>
    <t>1.5</t>
  </si>
  <si>
    <t>Evaporador para sistema de refrigerante variable, tipo mini cassette de 4 vía, con capacidad nominal de 18.000 BTU/HR, incluye panel decorativo.</t>
  </si>
  <si>
    <t>1.6</t>
  </si>
  <si>
    <t>TUBERÍAS DE REFRIGERACIÓN</t>
  </si>
  <si>
    <t>2.1</t>
  </si>
  <si>
    <t>Tubería de cobre tipo L de 1/4", incluye aislamiento térico en rubatex, soportería y accesorios.</t>
  </si>
  <si>
    <t>2.2</t>
  </si>
  <si>
    <t>Tubería de cobre tipo L de 3/8", incluye aislamiento térico en rubatex, soportería y accesorios.</t>
  </si>
  <si>
    <t>2.3</t>
  </si>
  <si>
    <t>Tubería de cobre tipo L de 1/2", incluye aislamiento térico en rubatex, soportería y accesorios.</t>
  </si>
  <si>
    <t>2.4</t>
  </si>
  <si>
    <t>Tubería de cobre tipo L de 5/8", incluye aislamiento térico en rubatex, soportería y accesorios.</t>
  </si>
  <si>
    <t>2.5</t>
  </si>
  <si>
    <t>Tubería de cobre tipo L de 3/4", incluye aislamiento térico en rubatex, soportería y accesorios.</t>
  </si>
  <si>
    <t>INSTALACION EQUIPOS</t>
  </si>
  <si>
    <t>3.1</t>
  </si>
  <si>
    <t>Accesorio y-Join modelo, según el fabricante.</t>
  </si>
  <si>
    <t>Suministra el refrigerante R-410A, de auerdoa  con cada equipo</t>
  </si>
  <si>
    <t>SUBTOTAL COSTOS DIRECTOS  CAPITULO II</t>
  </si>
  <si>
    <t>Adecuaciones Vicepresidencia de Indemnizaciones y Sucursal Estatal - Piso 2</t>
  </si>
  <si>
    <t>3.2</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</si>
</sst>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5" formatCode="&quot;$&quot;\ #,##0_);\(&quot;$&quot;\ #,##0\)"/>
    <numFmt numFmtId="44" formatCode="_(&quot;$&quot;\ * #,##0.00_);_(&quot;$&quot;\ * \(#,##0.00\);_(&quot;$&quot;\ * &quot;-&quot;??_);_(@_)"/>
    <numFmt numFmtId="43" formatCode="_(* #,##0.00_);_(* \(#,##0.00\);_(* &quot;-&quot;??_);_(@_)"/>
    <numFmt numFmtId="164" formatCode="&quot;$&quot;#,##0;[Red]\-&quot;$&quot;#,##0"/>
    <numFmt numFmtId="165" formatCode="_-&quot;$&quot;* #,##0.00_-;\-&quot;$&quot;* #,##0.00_-;_-&quot;$&quot;* &quot;-&quot;??_-;_-@_-"/>
    <numFmt numFmtId="166" formatCode="_-* #,##0.00_-;\-* #,##0.00_-;_-* &quot;-&quot;??_-;_-@_-"/>
    <numFmt numFmtId="167" formatCode="&quot;$&quot;#,##0"/>
    <numFmt numFmtId="168" formatCode="&quot;$&quot;\ #,##0"/>
    <numFmt numFmtId="169" formatCode="_ [$€-2]\ * #,##0.00_ ;_ [$€-2]\ * \-#,##0.00_ ;_ [$€-2]\ * &quot;-&quot;??_ "/>
    <numFmt numFmtId="170" formatCode="_-* #,##0\ _€_-;\-* #,##0\ _€_-;_-* &quot;-&quot;\ _€_-;_-@_-"/>
    <numFmt numFmtId="171" formatCode="_ * #,##0.00_ ;_ * \-#,##0.00_ ;_ * &quot;-&quot;??_ ;_ @_ "/>
    <numFmt numFmtId="172" formatCode="_-* #,##0.00\ _€_-;\-* #,##0.00\ _€_-;_-* &quot;-&quot;??\ _€_-;_-@_-"/>
    <numFmt numFmtId="173" formatCode="_ * #,##0_ ;_ * \-#,##0_ ;_ * &quot;-&quot;??_ ;_ @_ "/>
    <numFmt numFmtId="174" formatCode="[$$-240A]\ #,##0"/>
    <numFmt numFmtId="175" formatCode="_ * #,##0_ ;_ * \-#,##0_ ;_ * &quot;-&quot;_ ;_ @_ "/>
    <numFmt numFmtId="176" formatCode="_ &quot;$&quot;\ * #,##0_ ;_ &quot;$&quot;\ * \-#,##0_ ;_ &quot;$&quot;\ * &quot;-&quot;_ ;_ @_ "/>
    <numFmt numFmtId="177" formatCode="_ &quot;$&quot;\ * #,##0.00_ ;_ &quot;$&quot;\ * \-#,##0.00_ ;_ &quot;$&quot;\ * &quot;-&quot;??_ ;_ @_ "/>
    <numFmt numFmtId="178" formatCode="&quot;$&quot;\ #,##0;[Red]&quot;$&quot;\ \-#,##0"/>
    <numFmt numFmtId="179" formatCode="_(* #,##0_);_(* \(#,##0\);_(* &quot;-&quot;??_);_(@_)"/>
    <numFmt numFmtId="180" formatCode="0.0000"/>
    <numFmt numFmtId="181" formatCode="_(&quot;€&quot;* #,##0.00_);_(&quot;€&quot;* \(#,##0.00\);_(&quot;€&quot;* &quot;-&quot;??_);_(@_)"/>
    <numFmt numFmtId="182" formatCode="0.000"/>
    <numFmt numFmtId="183" formatCode="_(&quot;$&quot;* #,##0.00_);_(&quot;$&quot;* \(#,##0.00\);_(&quot;$&quot;* &quot;-&quot;??_);_(@_)"/>
  </numFmts>
  <fonts count="34" x14ac:knownFonts="1">
    <font>
      <sz val="11"/>
      <color theme="1"/>
      <name val="Calibri"/>
      <family val="2"/>
      <scheme val="minor"/>
    </font>
    <font>
      <sz val="9"/>
      <color theme="1"/>
      <name val="Arial"/>
      <family val="2"/>
    </font>
    <font>
      <sz val="11"/>
      <color theme="1"/>
      <name val="Calibri"/>
      <family val="2"/>
      <scheme val="minor"/>
    </font>
    <font>
      <sz val="10"/>
      <name val="Arial"/>
      <family val="2"/>
    </font>
    <font>
      <sz val="8"/>
      <name val="Arial"/>
      <family val="2"/>
    </font>
    <font>
      <sz val="10"/>
      <color indexed="24"/>
      <name val="Arial"/>
      <family val="2"/>
    </font>
    <font>
      <sz val="11"/>
      <color indexed="8"/>
      <name val="Calibri"/>
      <family val="2"/>
    </font>
    <font>
      <u/>
      <sz val="10"/>
      <color theme="10"/>
      <name val="Arial"/>
      <family val="2"/>
    </font>
    <font>
      <u/>
      <sz val="10"/>
      <color indexed="12"/>
      <name val="Arial"/>
      <family val="2"/>
    </font>
    <font>
      <sz val="8.0500000000000007"/>
      <color indexed="8"/>
      <name val="Arial"/>
      <family val="2"/>
    </font>
    <font>
      <sz val="11"/>
      <color rgb="FF000000"/>
      <name val="Calibri"/>
      <family val="2"/>
    </font>
    <font>
      <sz val="11"/>
      <color theme="1"/>
      <name val="Trebuchet MS"/>
      <family val="2"/>
    </font>
    <font>
      <sz val="10"/>
      <name val="Verdana"/>
      <family val="2"/>
    </font>
    <font>
      <sz val="10"/>
      <name val="Courier"/>
      <family val="3"/>
    </font>
    <font>
      <sz val="10"/>
      <color indexed="8"/>
      <name val="MS Sans Serif"/>
      <family val="2"/>
    </font>
    <font>
      <sz val="10"/>
      <name val="MS Sans Serif"/>
      <family val="2"/>
    </font>
    <font>
      <sz val="12"/>
      <color theme="1"/>
      <name val="Arial"/>
      <family val="2"/>
    </font>
    <font>
      <b/>
      <sz val="18"/>
      <color theme="1"/>
      <name val="Arial"/>
      <family val="2"/>
    </font>
    <font>
      <sz val="11"/>
      <color theme="1"/>
      <name val="Arial"/>
      <family val="2"/>
    </font>
    <font>
      <b/>
      <sz val="12"/>
      <color theme="1"/>
      <name val="Arial"/>
      <family val="2"/>
    </font>
    <font>
      <b/>
      <sz val="11"/>
      <name val="Arial"/>
      <family val="2"/>
    </font>
    <font>
      <sz val="10"/>
      <color theme="1"/>
      <name val="Arial"/>
      <family val="2"/>
    </font>
    <font>
      <b/>
      <sz val="10"/>
      <color theme="1"/>
      <name val="Arial"/>
      <family val="2"/>
    </font>
    <font>
      <b/>
      <sz val="10"/>
      <name val="Arial"/>
      <family val="2"/>
    </font>
    <font>
      <b/>
      <sz val="9"/>
      <color theme="1"/>
      <name val="Arial"/>
      <family val="2"/>
    </font>
    <font>
      <b/>
      <i/>
      <sz val="9"/>
      <color theme="1"/>
      <name val="Arial"/>
      <family val="2"/>
    </font>
    <font>
      <sz val="9"/>
      <name val="Arial"/>
      <family val="2"/>
    </font>
    <font>
      <i/>
      <sz val="9"/>
      <color theme="1"/>
      <name val="Arial"/>
      <family val="2"/>
    </font>
    <font>
      <sz val="9"/>
      <color rgb="FFFF0000"/>
      <name val="Arial"/>
      <family val="2"/>
    </font>
    <font>
      <b/>
      <sz val="16"/>
      <color theme="1"/>
      <name val="Arial"/>
      <family val="2"/>
    </font>
    <font>
      <sz val="8"/>
      <color theme="1"/>
      <name val="Arial"/>
      <family val="2"/>
    </font>
    <font>
      <b/>
      <sz val="8"/>
      <color theme="1"/>
      <name val="Arial"/>
      <family val="2"/>
    </font>
    <font>
      <b/>
      <i/>
      <sz val="10"/>
      <color theme="1"/>
      <name val="Arial"/>
      <family val="2"/>
    </font>
    <font>
      <b/>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92D050"/>
        <bgColor indexed="64"/>
      </patternFill>
    </fill>
    <fill>
      <patternFill patternType="solid">
        <fgColor theme="6" tint="0.59999389629810485"/>
        <bgColor indexed="64"/>
      </patternFill>
    </fill>
    <fill>
      <patternFill patternType="solid">
        <fgColor theme="6" tint="0.39997558519241921"/>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8744">
    <xf numFmtId="0" fontId="0" fillId="0" borderId="0"/>
    <xf numFmtId="9" fontId="2" fillId="0" borderId="0" applyFont="0" applyFill="0" applyBorder="0" applyAlignment="0" applyProtection="0"/>
    <xf numFmtId="0" fontId="1" fillId="0" borderId="0"/>
    <xf numFmtId="0" fontId="3" fillId="0" borderId="0"/>
    <xf numFmtId="0" fontId="3" fillId="0" borderId="0"/>
    <xf numFmtId="0" fontId="2" fillId="0" borderId="0"/>
    <xf numFmtId="0" fontId="3" fillId="0" borderId="0"/>
    <xf numFmtId="0" fontId="3" fillId="0" borderId="0" applyFont="0" applyFill="0" applyBorder="0" applyAlignment="0" applyProtection="0"/>
    <xf numFmtId="3" fontId="5"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4" fontId="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170"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2" fontId="3" fillId="0" borderId="0" applyFont="0" applyFill="0" applyBorder="0" applyAlignment="0" applyProtection="0"/>
    <xf numFmtId="0" fontId="3" fillId="0" borderId="0" applyFont="0" applyFill="0" applyBorder="0" applyAlignment="0" applyProtection="0"/>
    <xf numFmtId="173" fontId="3" fillId="0" borderId="0" applyFont="0" applyFill="0" applyBorder="0" applyAlignment="0" applyProtection="0"/>
    <xf numFmtId="172"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43" fontId="9" fillId="0" borderId="0" applyFont="0" applyFill="0" applyBorder="0" applyAlignment="0" applyProtection="0"/>
    <xf numFmtId="17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2"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66"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72" fontId="3" fillId="0" borderId="0" applyFont="0" applyFill="0" applyBorder="0" applyAlignment="0" applyProtection="0"/>
    <xf numFmtId="43" fontId="4" fillId="0" borderId="0" applyFont="0" applyFill="0" applyBorder="0" applyAlignment="0" applyProtection="0"/>
    <xf numFmtId="176"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4"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77"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78"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78" fontId="3" fillId="0" borderId="0" applyFont="0" applyFill="0" applyBorder="0" applyAlignment="0" applyProtection="0"/>
    <xf numFmtId="177"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9"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0"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9" fontId="3" fillId="0" borderId="0" applyFont="0" applyFill="0" applyBorder="0" applyAlignment="0" applyProtection="0"/>
    <xf numFmtId="177" fontId="3" fillId="0" borderId="0" applyFont="0" applyFill="0" applyBorder="0" applyAlignment="0" applyProtection="0"/>
    <xf numFmtId="44" fontId="6" fillId="0" borderId="0" applyFont="0" applyFill="0" applyBorder="0" applyAlignment="0" applyProtection="0"/>
    <xf numFmtId="5" fontId="3" fillId="0" borderId="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81" fontId="3" fillId="0" borderId="0" applyFont="0" applyFill="0" applyBorder="0" applyAlignment="0" applyProtection="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12" fillId="0" borderId="0"/>
    <xf numFmtId="0" fontId="11" fillId="0" borderId="0"/>
    <xf numFmtId="0" fontId="11" fillId="0" borderId="0"/>
    <xf numFmtId="0" fontId="11" fillId="0" borderId="0"/>
    <xf numFmtId="0" fontId="3"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4" fillId="0" borderId="0"/>
    <xf numFmtId="0" fontId="3" fillId="0" borderId="0" applyNumberFormat="0" applyFont="0" applyFill="0" applyBorder="0" applyAlignment="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4"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3" fontId="15" fillId="0" borderId="0"/>
    <xf numFmtId="183" fontId="6" fillId="0" borderId="0" applyFont="0" applyFill="0" applyBorder="0" applyAlignment="0" applyProtection="0"/>
    <xf numFmtId="0" fontId="4" fillId="0" borderId="0"/>
    <xf numFmtId="0" fontId="3" fillId="0" borderId="0" applyNumberFormat="0" applyFill="0" applyBorder="0" applyAlignment="0" applyProtection="0"/>
  </cellStyleXfs>
  <cellXfs count="147">
    <xf numFmtId="0" fontId="0" fillId="0" borderId="0" xfId="0"/>
    <xf numFmtId="0" fontId="16" fillId="0" borderId="0" xfId="0" applyFont="1" applyAlignment="1">
      <alignment vertical="center"/>
    </xf>
    <xf numFmtId="0" fontId="19" fillId="0" borderId="0" xfId="0" applyFont="1" applyBorder="1" applyAlignment="1">
      <alignment horizontal="left" vertical="center"/>
    </xf>
    <xf numFmtId="0" fontId="21" fillId="0" borderId="0" xfId="0" applyFont="1" applyBorder="1" applyAlignment="1">
      <alignment vertical="center"/>
    </xf>
    <xf numFmtId="0" fontId="3" fillId="0" borderId="2" xfId="0" applyFont="1" applyBorder="1" applyAlignment="1">
      <alignment horizontal="center" vertical="center"/>
    </xf>
    <xf numFmtId="0" fontId="3" fillId="0" borderId="2" xfId="0" applyFont="1" applyFill="1" applyBorder="1" applyAlignment="1">
      <alignment vertical="center"/>
    </xf>
    <xf numFmtId="2" fontId="3" fillId="0" borderId="2" xfId="0" applyNumberFormat="1" applyFont="1" applyBorder="1" applyAlignment="1">
      <alignment horizontal="center" vertical="center"/>
    </xf>
    <xf numFmtId="167" fontId="3" fillId="0" borderId="2" xfId="0" applyNumberFormat="1" applyFont="1" applyBorder="1" applyAlignment="1">
      <alignment horizontal="right" vertical="center"/>
    </xf>
    <xf numFmtId="167" fontId="3" fillId="0" borderId="2" xfId="0" applyNumberFormat="1" applyFont="1" applyBorder="1" applyAlignment="1">
      <alignment vertical="center"/>
    </xf>
    <xf numFmtId="0" fontId="21"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horizontal="left" vertical="center"/>
    </xf>
    <xf numFmtId="0" fontId="22" fillId="0" borderId="2" xfId="0" applyFont="1" applyBorder="1" applyAlignment="1">
      <alignment horizontal="left" vertical="center"/>
    </xf>
    <xf numFmtId="0" fontId="22" fillId="0" borderId="2" xfId="0" applyFont="1" applyFill="1" applyBorder="1" applyAlignment="1">
      <alignment horizontal="left" vertical="center"/>
    </xf>
    <xf numFmtId="2" fontId="22" fillId="0" borderId="2" xfId="0" applyNumberFormat="1" applyFont="1" applyBorder="1" applyAlignment="1">
      <alignment horizontal="center" vertical="center"/>
    </xf>
    <xf numFmtId="167" fontId="22" fillId="0" borderId="2" xfId="0" applyNumberFormat="1" applyFont="1" applyBorder="1" applyAlignment="1">
      <alignment horizontal="right" vertical="center"/>
    </xf>
    <xf numFmtId="167" fontId="22" fillId="0" borderId="2" xfId="0" applyNumberFormat="1" applyFont="1" applyBorder="1" applyAlignment="1">
      <alignment horizontal="left" vertical="center"/>
    </xf>
    <xf numFmtId="0" fontId="22" fillId="0" borderId="2" xfId="0" applyFont="1" applyFill="1" applyBorder="1" applyAlignment="1">
      <alignment vertical="center"/>
    </xf>
    <xf numFmtId="0" fontId="21" fillId="0" borderId="2" xfId="0" applyFont="1" applyBorder="1" applyAlignment="1">
      <alignment horizontal="center" vertical="center"/>
    </xf>
    <xf numFmtId="2" fontId="21" fillId="0" borderId="2" xfId="0" applyNumberFormat="1" applyFont="1" applyBorder="1" applyAlignment="1">
      <alignment horizontal="center" vertical="center"/>
    </xf>
    <xf numFmtId="167" fontId="21" fillId="0" borderId="2" xfId="0" applyNumberFormat="1" applyFont="1" applyBorder="1" applyAlignment="1">
      <alignment horizontal="right" vertical="center"/>
    </xf>
    <xf numFmtId="0" fontId="21" fillId="0" borderId="2" xfId="0" applyFont="1" applyBorder="1" applyAlignment="1">
      <alignment vertical="center"/>
    </xf>
    <xf numFmtId="167" fontId="21" fillId="0" borderId="2" xfId="0" applyNumberFormat="1" applyFont="1" applyBorder="1" applyAlignment="1">
      <alignment vertical="center"/>
    </xf>
    <xf numFmtId="0" fontId="21" fillId="0" borderId="0" xfId="0" applyFont="1" applyAlignment="1">
      <alignment horizontal="center" vertical="center"/>
    </xf>
    <xf numFmtId="2" fontId="21" fillId="0" borderId="0" xfId="0" applyNumberFormat="1" applyFont="1" applyAlignment="1">
      <alignment horizontal="center" vertical="center"/>
    </xf>
    <xf numFmtId="167" fontId="21" fillId="0" borderId="0" xfId="0" applyNumberFormat="1" applyFont="1" applyAlignment="1">
      <alignment horizontal="right" vertical="center"/>
    </xf>
    <xf numFmtId="167" fontId="21" fillId="0" borderId="0" xfId="0" applyNumberFormat="1" applyFont="1" applyAlignment="1">
      <alignment vertical="center"/>
    </xf>
    <xf numFmtId="0" fontId="24" fillId="0" borderId="0" xfId="0" applyFont="1" applyFill="1" applyAlignment="1">
      <alignment horizontal="left" vertical="center"/>
    </xf>
    <xf numFmtId="0" fontId="25" fillId="0" borderId="2" xfId="0" applyFont="1" applyFill="1" applyBorder="1" applyAlignment="1">
      <alignment horizontal="center" vertical="center"/>
    </xf>
    <xf numFmtId="0" fontId="24" fillId="0" borderId="2" xfId="0" applyFont="1" applyFill="1" applyBorder="1" applyAlignment="1">
      <alignment horizontal="left" vertical="center"/>
    </xf>
    <xf numFmtId="2" fontId="24" fillId="0" borderId="2" xfId="0" applyNumberFormat="1" applyFont="1" applyFill="1" applyBorder="1" applyAlignment="1">
      <alignment horizontal="center" vertical="center"/>
    </xf>
    <xf numFmtId="167" fontId="24" fillId="0" borderId="2" xfId="0" applyNumberFormat="1" applyFont="1" applyFill="1" applyBorder="1" applyAlignment="1">
      <alignment horizontal="right" vertical="center"/>
    </xf>
    <xf numFmtId="167" fontId="24" fillId="0" borderId="2" xfId="0" applyNumberFormat="1" applyFont="1" applyFill="1" applyBorder="1" applyAlignment="1">
      <alignment horizontal="left" vertical="center"/>
    </xf>
    <xf numFmtId="0" fontId="1" fillId="0" borderId="0" xfId="0" applyFont="1" applyFill="1" applyAlignment="1">
      <alignment vertical="center"/>
    </xf>
    <xf numFmtId="0" fontId="1" fillId="0" borderId="2" xfId="0" applyFont="1" applyFill="1" applyBorder="1" applyAlignment="1">
      <alignment horizontal="center" vertical="center"/>
    </xf>
    <xf numFmtId="0" fontId="1" fillId="0" borderId="2" xfId="0" applyFont="1" applyFill="1" applyBorder="1" applyAlignment="1">
      <alignment vertical="center" wrapText="1"/>
    </xf>
    <xf numFmtId="2" fontId="1" fillId="0" borderId="2" xfId="0" applyNumberFormat="1" applyFont="1" applyFill="1" applyBorder="1" applyAlignment="1">
      <alignment horizontal="center" vertical="center"/>
    </xf>
    <xf numFmtId="167" fontId="1" fillId="0" borderId="2" xfId="0" applyNumberFormat="1" applyFont="1" applyFill="1" applyBorder="1" applyAlignment="1">
      <alignment horizontal="right" vertical="center"/>
    </xf>
    <xf numFmtId="167" fontId="1" fillId="0" borderId="2" xfId="0" applyNumberFormat="1" applyFont="1" applyFill="1" applyBorder="1" applyAlignment="1">
      <alignment vertical="center"/>
    </xf>
    <xf numFmtId="0" fontId="1" fillId="0" borderId="2" xfId="0" applyFont="1" applyFill="1" applyBorder="1" applyAlignment="1">
      <alignment horizontal="left" vertical="center" wrapText="1"/>
    </xf>
    <xf numFmtId="182" fontId="1" fillId="0" borderId="2" xfId="0" applyNumberFormat="1" applyFont="1" applyFill="1" applyBorder="1" applyAlignment="1">
      <alignment horizontal="center" vertical="center"/>
    </xf>
    <xf numFmtId="0" fontId="26" fillId="0" borderId="2" xfId="0" applyFont="1" applyFill="1" applyBorder="1" applyAlignment="1">
      <alignment horizontal="left" vertical="center" wrapText="1"/>
    </xf>
    <xf numFmtId="0" fontId="25" fillId="0" borderId="2" xfId="0" applyFont="1" applyFill="1" applyBorder="1" applyAlignment="1">
      <alignment vertical="center"/>
    </xf>
    <xf numFmtId="167" fontId="25" fillId="0" borderId="2" xfId="0" applyNumberFormat="1" applyFont="1" applyFill="1" applyBorder="1" applyAlignment="1">
      <alignment vertical="center"/>
    </xf>
    <xf numFmtId="0" fontId="1" fillId="0" borderId="2" xfId="0" applyFont="1" applyFill="1" applyBorder="1" applyAlignment="1">
      <alignment vertical="center"/>
    </xf>
    <xf numFmtId="0" fontId="26" fillId="0" borderId="2" xfId="0" applyFont="1" applyFill="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vertical="center"/>
    </xf>
    <xf numFmtId="0" fontId="18" fillId="0" borderId="7" xfId="0" applyFont="1" applyBorder="1" applyAlignment="1">
      <alignment horizontal="center" vertical="center"/>
    </xf>
    <xf numFmtId="2" fontId="18" fillId="0" borderId="7" xfId="0" applyNumberFormat="1" applyFont="1" applyBorder="1" applyAlignment="1">
      <alignment horizontal="center" vertical="center"/>
    </xf>
    <xf numFmtId="167" fontId="18" fillId="0" borderId="7" xfId="0" applyNumberFormat="1" applyFont="1" applyBorder="1" applyAlignment="1">
      <alignment horizontal="right" vertical="center"/>
    </xf>
    <xf numFmtId="167" fontId="18" fillId="0" borderId="7" xfId="0" applyNumberFormat="1" applyFont="1" applyBorder="1" applyAlignment="1">
      <alignment vertical="center"/>
    </xf>
    <xf numFmtId="167" fontId="18" fillId="0" borderId="8" xfId="0" applyNumberFormat="1" applyFont="1" applyBorder="1" applyAlignment="1">
      <alignment horizontal="right" vertical="center"/>
    </xf>
    <xf numFmtId="0" fontId="21" fillId="0" borderId="0" xfId="0" applyFont="1" applyFill="1" applyAlignment="1">
      <alignment vertical="center"/>
    </xf>
    <xf numFmtId="4" fontId="23" fillId="0" borderId="0" xfId="3" applyNumberFormat="1" applyFont="1" applyFill="1" applyBorder="1" applyAlignment="1">
      <alignment horizontal="center" vertical="center"/>
    </xf>
    <xf numFmtId="0" fontId="23" fillId="0" borderId="0" xfId="3" applyFont="1" applyFill="1" applyBorder="1" applyAlignment="1">
      <alignment vertical="center"/>
    </xf>
    <xf numFmtId="2" fontId="23" fillId="0" borderId="0" xfId="3" applyNumberFormat="1" applyFont="1" applyFill="1" applyBorder="1" applyAlignment="1">
      <alignment vertical="center"/>
    </xf>
    <xf numFmtId="0" fontId="23" fillId="0" borderId="0" xfId="3" applyFont="1" applyFill="1" applyBorder="1" applyAlignment="1">
      <alignment vertical="center" wrapText="1"/>
    </xf>
    <xf numFmtId="168" fontId="23" fillId="0" borderId="0" xfId="3" applyNumberFormat="1" applyFont="1" applyFill="1" applyBorder="1" applyAlignment="1">
      <alignment vertical="center" wrapText="1"/>
    </xf>
    <xf numFmtId="168" fontId="23" fillId="0" borderId="0" xfId="3" applyNumberFormat="1" applyFont="1" applyFill="1" applyBorder="1" applyAlignment="1">
      <alignment horizontal="right" vertical="center" wrapText="1"/>
    </xf>
    <xf numFmtId="0" fontId="22" fillId="0" borderId="2" xfId="0" applyFont="1" applyBorder="1" applyAlignment="1">
      <alignment vertical="center"/>
    </xf>
    <xf numFmtId="0" fontId="31" fillId="0" borderId="0" xfId="0" applyFont="1" applyFill="1" applyAlignment="1">
      <alignment horizontal="left" vertical="center" wrapText="1"/>
    </xf>
    <xf numFmtId="0" fontId="1" fillId="0" borderId="0" xfId="0" applyFont="1" applyFill="1" applyAlignment="1">
      <alignment vertical="center" wrapText="1"/>
    </xf>
    <xf numFmtId="0" fontId="30" fillId="0" borderId="0" xfId="0" applyFont="1" applyFill="1" applyAlignment="1">
      <alignment vertical="center" wrapText="1"/>
    </xf>
    <xf numFmtId="0" fontId="28" fillId="0" borderId="0" xfId="0" applyFont="1" applyFill="1" applyAlignment="1">
      <alignment vertical="center"/>
    </xf>
    <xf numFmtId="0" fontId="1" fillId="0" borderId="4" xfId="0" applyFont="1" applyFill="1" applyBorder="1" applyAlignment="1">
      <alignment horizontal="left" vertical="center" wrapText="1"/>
    </xf>
    <xf numFmtId="0" fontId="1" fillId="0" borderId="1" xfId="0" applyFont="1" applyFill="1" applyBorder="1" applyAlignment="1">
      <alignment horizontal="center" vertical="center"/>
    </xf>
    <xf numFmtId="167" fontId="1" fillId="0" borderId="1" xfId="0" applyNumberFormat="1" applyFont="1" applyFill="1" applyBorder="1" applyAlignment="1">
      <alignment horizontal="right" vertical="center"/>
    </xf>
    <xf numFmtId="0" fontId="1" fillId="0" borderId="4" xfId="0" applyFont="1" applyFill="1" applyBorder="1" applyAlignment="1">
      <alignment horizontal="center" vertical="center"/>
    </xf>
    <xf numFmtId="2" fontId="1" fillId="0" borderId="4" xfId="0" applyNumberFormat="1" applyFont="1" applyFill="1" applyBorder="1" applyAlignment="1">
      <alignment horizontal="center" vertical="center"/>
    </xf>
    <xf numFmtId="2" fontId="25" fillId="0" borderId="2" xfId="0" applyNumberFormat="1" applyFont="1" applyFill="1" applyBorder="1" applyAlignment="1">
      <alignment horizontal="center" vertical="center"/>
    </xf>
    <xf numFmtId="167" fontId="1" fillId="0" borderId="4" xfId="0" applyNumberFormat="1" applyFont="1" applyFill="1" applyBorder="1" applyAlignment="1">
      <alignment horizontal="right" vertical="center"/>
    </xf>
    <xf numFmtId="9" fontId="21" fillId="0" borderId="2" xfId="1" applyFont="1" applyBorder="1" applyAlignment="1">
      <alignment vertical="center"/>
    </xf>
    <xf numFmtId="9" fontId="21" fillId="0" borderId="2" xfId="1" applyFont="1" applyBorder="1" applyAlignment="1">
      <alignment horizontal="right" vertical="center"/>
    </xf>
    <xf numFmtId="167" fontId="27" fillId="0" borderId="2" xfId="0" applyNumberFormat="1" applyFont="1" applyFill="1" applyBorder="1" applyAlignment="1">
      <alignment horizontal="right" vertical="center"/>
    </xf>
    <xf numFmtId="167" fontId="32" fillId="0" borderId="2" xfId="0" applyNumberFormat="1" applyFont="1" applyFill="1" applyBorder="1" applyAlignment="1">
      <alignment horizontal="right" vertical="center"/>
    </xf>
    <xf numFmtId="0" fontId="21" fillId="0" borderId="2" xfId="0" applyFont="1" applyFill="1" applyBorder="1" applyAlignment="1">
      <alignment horizontal="center" vertical="center"/>
    </xf>
    <xf numFmtId="0" fontId="25" fillId="3" borderId="2" xfId="0" applyFont="1" applyFill="1" applyBorder="1" applyAlignment="1">
      <alignment vertical="center"/>
    </xf>
    <xf numFmtId="0" fontId="24" fillId="3" borderId="2" xfId="0" applyFont="1" applyFill="1" applyBorder="1" applyAlignment="1">
      <alignment vertical="center"/>
    </xf>
    <xf numFmtId="0" fontId="23" fillId="3" borderId="2" xfId="3" applyFont="1" applyFill="1" applyBorder="1" applyAlignment="1">
      <alignment horizontal="left" vertical="center" wrapText="1"/>
    </xf>
    <xf numFmtId="4" fontId="23" fillId="0" borderId="2" xfId="3" applyNumberFormat="1" applyFont="1" applyFill="1" applyBorder="1" applyAlignment="1">
      <alignment horizontal="center" vertical="center" wrapText="1"/>
    </xf>
    <xf numFmtId="0" fontId="23" fillId="0" borderId="2" xfId="3" applyFont="1" applyFill="1" applyBorder="1" applyAlignment="1">
      <alignment horizontal="center" vertical="center" wrapText="1"/>
    </xf>
    <xf numFmtId="0" fontId="23" fillId="0" borderId="2" xfId="3" applyFont="1" applyFill="1" applyBorder="1" applyAlignment="1">
      <alignment horizontal="center" vertical="center"/>
    </xf>
    <xf numFmtId="2" fontId="23" fillId="0" borderId="2" xfId="3" applyNumberFormat="1" applyFont="1" applyFill="1" applyBorder="1" applyAlignment="1">
      <alignment horizontal="center" vertical="center"/>
    </xf>
    <xf numFmtId="168" fontId="23" fillId="0" borderId="2" xfId="3" applyNumberFormat="1" applyFont="1" applyFill="1" applyBorder="1" applyAlignment="1">
      <alignment horizontal="center" vertical="center"/>
    </xf>
    <xf numFmtId="168" fontId="23" fillId="0" borderId="2" xfId="3" applyNumberFormat="1" applyFont="1" applyFill="1" applyBorder="1" applyAlignment="1">
      <alignment horizontal="right" vertical="center"/>
    </xf>
    <xf numFmtId="2" fontId="26" fillId="0" borderId="2" xfId="0" applyNumberFormat="1" applyFont="1" applyFill="1" applyBorder="1" applyAlignment="1">
      <alignment horizontal="center" vertical="center"/>
    </xf>
    <xf numFmtId="0" fontId="23" fillId="4" borderId="2" xfId="3" applyFont="1" applyFill="1" applyBorder="1" applyAlignment="1">
      <alignment horizontal="left" vertical="center" wrapText="1"/>
    </xf>
    <xf numFmtId="0" fontId="23" fillId="4" borderId="4" xfId="3" applyFont="1" applyFill="1" applyBorder="1" applyAlignment="1">
      <alignment horizontal="left" vertical="center" wrapText="1"/>
    </xf>
    <xf numFmtId="0" fontId="25" fillId="4" borderId="2" xfId="0" applyFont="1" applyFill="1" applyBorder="1" applyAlignment="1">
      <alignment vertical="center"/>
    </xf>
    <xf numFmtId="0" fontId="24" fillId="0" borderId="1" xfId="0" applyFont="1" applyFill="1" applyBorder="1" applyAlignment="1">
      <alignment horizontal="left" vertical="center"/>
    </xf>
    <xf numFmtId="2" fontId="24" fillId="0" borderId="1" xfId="0" applyNumberFormat="1" applyFont="1" applyFill="1" applyBorder="1" applyAlignment="1">
      <alignment horizontal="center" vertical="center"/>
    </xf>
    <xf numFmtId="167" fontId="24" fillId="0" borderId="1" xfId="0" applyNumberFormat="1" applyFont="1" applyFill="1" applyBorder="1" applyAlignment="1">
      <alignment horizontal="right" vertical="center"/>
    </xf>
    <xf numFmtId="167" fontId="24" fillId="0" borderId="3" xfId="0" applyNumberFormat="1" applyFont="1" applyFill="1" applyBorder="1" applyAlignment="1">
      <alignment horizontal="left" vertical="center"/>
    </xf>
    <xf numFmtId="2" fontId="1" fillId="0" borderId="1" xfId="0" applyNumberFormat="1" applyFont="1" applyFill="1" applyBorder="1" applyAlignment="1">
      <alignment horizontal="center" vertical="center"/>
    </xf>
    <xf numFmtId="167" fontId="25" fillId="0" borderId="3" xfId="0" applyNumberFormat="1" applyFont="1" applyFill="1" applyBorder="1" applyAlignment="1">
      <alignment vertical="center"/>
    </xf>
    <xf numFmtId="0" fontId="24" fillId="4" borderId="2" xfId="0" applyFont="1" applyFill="1" applyBorder="1" applyAlignment="1">
      <alignment horizontal="left" vertical="center" wrapText="1"/>
    </xf>
    <xf numFmtId="0" fontId="23" fillId="5" borderId="4" xfId="3" applyFont="1" applyFill="1" applyBorder="1" applyAlignment="1">
      <alignment vertical="center"/>
    </xf>
    <xf numFmtId="168" fontId="23" fillId="5" borderId="2" xfId="3" applyNumberFormat="1" applyFont="1" applyFill="1" applyBorder="1" applyAlignment="1">
      <alignment horizontal="right" vertical="center" wrapText="1"/>
    </xf>
    <xf numFmtId="4" fontId="23" fillId="0" borderId="2" xfId="3" applyNumberFormat="1" applyFont="1" applyFill="1" applyBorder="1" applyAlignment="1">
      <alignment horizontal="center" vertical="center"/>
    </xf>
    <xf numFmtId="0" fontId="23" fillId="0" borderId="1" xfId="3" applyFont="1" applyFill="1" applyBorder="1" applyAlignment="1">
      <alignment vertical="center"/>
    </xf>
    <xf numFmtId="2" fontId="23" fillId="0" borderId="1" xfId="3" applyNumberFormat="1" applyFont="1" applyFill="1" applyBorder="1" applyAlignment="1">
      <alignment vertical="center"/>
    </xf>
    <xf numFmtId="0" fontId="23" fillId="0" borderId="1" xfId="3" applyFont="1" applyFill="1" applyBorder="1" applyAlignment="1">
      <alignment vertical="center" wrapText="1"/>
    </xf>
    <xf numFmtId="168" fontId="23" fillId="0" borderId="3" xfId="3" applyNumberFormat="1" applyFont="1" applyFill="1" applyBorder="1" applyAlignment="1">
      <alignment vertical="center" wrapText="1"/>
    </xf>
    <xf numFmtId="14" fontId="31" fillId="0" borderId="0" xfId="0" applyNumberFormat="1" applyFont="1" applyFill="1" applyAlignment="1">
      <alignment horizontal="left" vertical="center"/>
    </xf>
    <xf numFmtId="0" fontId="0" fillId="2" borderId="2" xfId="0" applyFill="1" applyBorder="1" applyAlignment="1">
      <alignment horizontal="center" vertical="center"/>
    </xf>
    <xf numFmtId="0" fontId="0" fillId="2" borderId="2" xfId="0" applyFill="1" applyBorder="1" applyAlignment="1">
      <alignment vertical="center" wrapText="1"/>
    </xf>
    <xf numFmtId="0" fontId="0" fillId="2" borderId="2" xfId="0" applyFill="1" applyBorder="1" applyAlignment="1">
      <alignment horizontal="center" vertical="center" wrapText="1"/>
    </xf>
    <xf numFmtId="2" fontId="22" fillId="0" borderId="5" xfId="0" applyNumberFormat="1" applyFont="1" applyFill="1" applyBorder="1" applyAlignment="1">
      <alignment horizontal="center" vertical="center"/>
    </xf>
    <xf numFmtId="167" fontId="22" fillId="0" borderId="5" xfId="0" applyNumberFormat="1" applyFont="1" applyFill="1" applyBorder="1" applyAlignment="1">
      <alignment horizontal="right" vertical="center"/>
    </xf>
    <xf numFmtId="167" fontId="22" fillId="0" borderId="5" xfId="0" applyNumberFormat="1" applyFont="1" applyFill="1" applyBorder="1" applyAlignment="1">
      <alignment vertical="center"/>
    </xf>
    <xf numFmtId="0" fontId="22" fillId="3" borderId="5" xfId="0" applyFont="1" applyFill="1" applyBorder="1" applyAlignment="1">
      <alignment horizontal="center" vertical="center"/>
    </xf>
    <xf numFmtId="0" fontId="22" fillId="3" borderId="5" xfId="0" applyFont="1" applyFill="1" applyBorder="1" applyAlignment="1">
      <alignment vertical="center"/>
    </xf>
    <xf numFmtId="2" fontId="22" fillId="3" borderId="5" xfId="0" applyNumberFormat="1" applyFont="1" applyFill="1" applyBorder="1" applyAlignment="1">
      <alignment horizontal="center" vertical="center"/>
    </xf>
    <xf numFmtId="167" fontId="22" fillId="3" borderId="5" xfId="0" applyNumberFormat="1" applyFont="1" applyFill="1" applyBorder="1" applyAlignment="1">
      <alignment horizontal="right" vertical="center"/>
    </xf>
    <xf numFmtId="167" fontId="22" fillId="3" borderId="5" xfId="0" applyNumberFormat="1" applyFont="1" applyFill="1" applyBorder="1" applyAlignment="1">
      <alignment vertical="center"/>
    </xf>
    <xf numFmtId="0" fontId="21" fillId="0" borderId="5" xfId="0" applyFont="1" applyFill="1" applyBorder="1" applyAlignment="1">
      <alignment horizontal="center" vertical="center"/>
    </xf>
    <xf numFmtId="0" fontId="33" fillId="0" borderId="4" xfId="0" applyFont="1" applyFill="1" applyBorder="1" applyAlignment="1">
      <alignment horizontal="center" vertical="center"/>
    </xf>
    <xf numFmtId="0" fontId="0" fillId="0" borderId="2" xfId="0" applyFill="1" applyBorder="1" applyAlignment="1">
      <alignment vertical="center" wrapText="1"/>
    </xf>
    <xf numFmtId="0" fontId="0" fillId="0" borderId="2" xfId="0" applyFill="1" applyBorder="1" applyAlignment="1">
      <alignment horizontal="center" vertical="center" wrapText="1"/>
    </xf>
    <xf numFmtId="0" fontId="0" fillId="0" borderId="2" xfId="0" applyFill="1" applyBorder="1" applyAlignment="1">
      <alignment horizontal="center" vertical="center"/>
    </xf>
    <xf numFmtId="2" fontId="21" fillId="0" borderId="2" xfId="0" applyNumberFormat="1" applyFont="1" applyFill="1" applyBorder="1" applyAlignment="1">
      <alignment horizontal="center" vertical="center"/>
    </xf>
    <xf numFmtId="9" fontId="21" fillId="0" borderId="2" xfId="1" applyFont="1" applyFill="1" applyBorder="1" applyAlignment="1">
      <alignment horizontal="center" vertical="center"/>
    </xf>
    <xf numFmtId="167" fontId="22" fillId="0" borderId="2" xfId="0" applyNumberFormat="1" applyFont="1" applyFill="1" applyBorder="1" applyAlignment="1">
      <alignment horizontal="right" vertical="center"/>
    </xf>
    <xf numFmtId="0" fontId="22" fillId="3" borderId="2" xfId="0" applyFont="1" applyFill="1" applyBorder="1" applyAlignment="1">
      <alignment vertical="center"/>
    </xf>
    <xf numFmtId="4" fontId="23" fillId="0" borderId="4" xfId="3" applyNumberFormat="1" applyFont="1" applyFill="1" applyBorder="1" applyAlignment="1">
      <alignment horizontal="center" vertical="center"/>
    </xf>
    <xf numFmtId="0" fontId="21" fillId="0" borderId="16" xfId="0" applyFont="1" applyBorder="1" applyAlignment="1">
      <alignment vertical="center"/>
    </xf>
    <xf numFmtId="0" fontId="23" fillId="5" borderId="15" xfId="3" applyFont="1" applyFill="1" applyBorder="1" applyAlignment="1">
      <alignment vertical="center"/>
    </xf>
    <xf numFmtId="167" fontId="4" fillId="0" borderId="2" xfId="0" applyNumberFormat="1" applyFont="1" applyBorder="1" applyAlignment="1">
      <alignment horizontal="right" vertical="center"/>
    </xf>
    <xf numFmtId="0" fontId="33" fillId="3" borderId="4" xfId="0" applyFont="1" applyFill="1" applyBorder="1" applyAlignment="1">
      <alignment horizontal="center" vertical="center"/>
    </xf>
    <xf numFmtId="0" fontId="33" fillId="3" borderId="1" xfId="0" applyFont="1" applyFill="1" applyBorder="1" applyAlignment="1">
      <alignment horizontal="center" vertical="center"/>
    </xf>
    <xf numFmtId="0" fontId="33" fillId="3" borderId="3" xfId="0" applyFont="1" applyFill="1" applyBorder="1" applyAlignment="1">
      <alignment horizontal="center" vertical="center"/>
    </xf>
    <xf numFmtId="4" fontId="23" fillId="4" borderId="6" xfId="3" applyNumberFormat="1" applyFont="1" applyFill="1" applyBorder="1" applyAlignment="1">
      <alignment horizontal="center" vertical="center" wrapText="1"/>
    </xf>
    <xf numFmtId="4" fontId="23" fillId="4" borderId="7" xfId="3" applyNumberFormat="1" applyFont="1" applyFill="1" applyBorder="1" applyAlignment="1">
      <alignment horizontal="center" vertical="center" wrapText="1"/>
    </xf>
    <xf numFmtId="4" fontId="23" fillId="4" borderId="8" xfId="3" applyNumberFormat="1" applyFont="1" applyFill="1" applyBorder="1" applyAlignment="1">
      <alignment horizontal="center" vertical="center" wrapText="1"/>
    </xf>
    <xf numFmtId="3" fontId="20" fillId="6" borderId="12" xfId="3" applyNumberFormat="1" applyFont="1" applyFill="1" applyBorder="1" applyAlignment="1">
      <alignment horizontal="center" vertical="center"/>
    </xf>
    <xf numFmtId="3" fontId="20" fillId="6" borderId="13" xfId="3" applyNumberFormat="1" applyFont="1" applyFill="1" applyBorder="1" applyAlignment="1">
      <alignment horizontal="center" vertical="center"/>
    </xf>
    <xf numFmtId="3" fontId="20" fillId="6" borderId="14" xfId="3" applyNumberFormat="1" applyFont="1" applyFill="1" applyBorder="1" applyAlignment="1">
      <alignment horizontal="center" vertical="center"/>
    </xf>
    <xf numFmtId="0" fontId="29" fillId="3" borderId="6" xfId="0" applyFont="1" applyFill="1" applyBorder="1" applyAlignment="1">
      <alignment horizontal="center" vertical="center"/>
    </xf>
    <xf numFmtId="0" fontId="29" fillId="3" borderId="7" xfId="0" applyFont="1" applyFill="1" applyBorder="1" applyAlignment="1">
      <alignment horizontal="center" vertical="center"/>
    </xf>
    <xf numFmtId="0" fontId="29" fillId="3" borderId="8" xfId="0" applyFont="1" applyFill="1" applyBorder="1" applyAlignment="1">
      <alignment horizontal="center" vertical="center"/>
    </xf>
    <xf numFmtId="0" fontId="19"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11" xfId="0" applyFont="1" applyFill="1" applyBorder="1" applyAlignment="1">
      <alignment horizontal="center" vertical="center" wrapText="1"/>
    </xf>
  </cellXfs>
  <cellStyles count="18744">
    <cellStyle name="Comma_Sheet1" xfId="7"/>
    <cellStyle name="Comma0" xfId="8"/>
    <cellStyle name="Currency 2 2" xfId="9"/>
    <cellStyle name="Currency 2 2 2" xfId="10"/>
    <cellStyle name="Currency_cant y vr acero victaulic" xfId="11"/>
    <cellStyle name="Estilo 1" xfId="12"/>
    <cellStyle name="Estilo 1 2" xfId="13"/>
    <cellStyle name="Estilo 1 3" xfId="14"/>
    <cellStyle name="Estilo 1 4" xfId="15"/>
    <cellStyle name="Estilo 1 5" xfId="16"/>
    <cellStyle name="Euro" xfId="17"/>
    <cellStyle name="Euro 2" xfId="18"/>
    <cellStyle name="Euro 3" xfId="19"/>
    <cellStyle name="Euro 4" xfId="20"/>
    <cellStyle name="Euro 5" xfId="21"/>
    <cellStyle name="Hipervínculo 2" xfId="22"/>
    <cellStyle name="Hipervínculo 3" xfId="23"/>
    <cellStyle name="Millares [0] 2" xfId="24"/>
    <cellStyle name="Millares 10" xfId="25"/>
    <cellStyle name="Millares 10 10" xfId="26"/>
    <cellStyle name="Millares 10 10 2" xfId="27"/>
    <cellStyle name="Millares 10 10 2 2" xfId="28"/>
    <cellStyle name="Millares 10 10 2 2 2" xfId="29"/>
    <cellStyle name="Millares 10 10 2 2 3" xfId="30"/>
    <cellStyle name="Millares 10 10 2 3" xfId="31"/>
    <cellStyle name="Millares 10 10 2 4" xfId="32"/>
    <cellStyle name="Millares 10 10 3" xfId="33"/>
    <cellStyle name="Millares 10 10 3 2" xfId="34"/>
    <cellStyle name="Millares 10 10 3 3" xfId="35"/>
    <cellStyle name="Millares 10 10 4" xfId="36"/>
    <cellStyle name="Millares 10 10 5" xfId="37"/>
    <cellStyle name="Millares 10 11" xfId="38"/>
    <cellStyle name="Millares 10 11 2" xfId="39"/>
    <cellStyle name="Millares 10 11 2 2" xfId="40"/>
    <cellStyle name="Millares 10 11 2 2 2" xfId="41"/>
    <cellStyle name="Millares 10 11 2 2 3" xfId="42"/>
    <cellStyle name="Millares 10 11 2 3" xfId="43"/>
    <cellStyle name="Millares 10 11 2 4" xfId="44"/>
    <cellStyle name="Millares 10 11 3" xfId="45"/>
    <cellStyle name="Millares 10 11 3 2" xfId="46"/>
    <cellStyle name="Millares 10 11 3 3" xfId="47"/>
    <cellStyle name="Millares 10 11 4" xfId="48"/>
    <cellStyle name="Millares 10 11 5" xfId="49"/>
    <cellStyle name="Millares 10 12" xfId="50"/>
    <cellStyle name="Millares 10 12 2" xfId="51"/>
    <cellStyle name="Millares 10 12 2 2" xfId="52"/>
    <cellStyle name="Millares 10 12 2 3" xfId="53"/>
    <cellStyle name="Millares 10 12 3" xfId="54"/>
    <cellStyle name="Millares 10 12 4" xfId="55"/>
    <cellStyle name="Millares 10 13" xfId="56"/>
    <cellStyle name="Millares 10 13 2" xfId="57"/>
    <cellStyle name="Millares 10 13 3" xfId="58"/>
    <cellStyle name="Millares 10 14" xfId="59"/>
    <cellStyle name="Millares 10 15" xfId="60"/>
    <cellStyle name="Millares 10 2" xfId="61"/>
    <cellStyle name="Millares 10 2 10" xfId="62"/>
    <cellStyle name="Millares 10 2 2" xfId="63"/>
    <cellStyle name="Millares 10 2 2 2" xfId="64"/>
    <cellStyle name="Millares 10 2 2 2 2" xfId="65"/>
    <cellStyle name="Millares 10 2 2 2 2 2" xfId="66"/>
    <cellStyle name="Millares 10 2 2 2 2 2 2" xfId="67"/>
    <cellStyle name="Millares 10 2 2 2 2 2 3" xfId="68"/>
    <cellStyle name="Millares 10 2 2 2 2 3" xfId="69"/>
    <cellStyle name="Millares 10 2 2 2 2 4" xfId="70"/>
    <cellStyle name="Millares 10 2 2 2 3" xfId="71"/>
    <cellStyle name="Millares 10 2 2 2 3 2" xfId="72"/>
    <cellStyle name="Millares 10 2 2 2 3 3" xfId="73"/>
    <cellStyle name="Millares 10 2 2 2 4" xfId="74"/>
    <cellStyle name="Millares 10 2 2 2 5" xfId="75"/>
    <cellStyle name="Millares 10 2 2 3" xfId="76"/>
    <cellStyle name="Millares 10 2 2 3 2" xfId="77"/>
    <cellStyle name="Millares 10 2 2 3 2 2" xfId="78"/>
    <cellStyle name="Millares 10 2 2 3 2 2 2" xfId="79"/>
    <cellStyle name="Millares 10 2 2 3 2 2 3" xfId="80"/>
    <cellStyle name="Millares 10 2 2 3 2 3" xfId="81"/>
    <cellStyle name="Millares 10 2 2 3 2 4" xfId="82"/>
    <cellStyle name="Millares 10 2 2 3 3" xfId="83"/>
    <cellStyle name="Millares 10 2 2 3 3 2" xfId="84"/>
    <cellStyle name="Millares 10 2 2 3 3 3" xfId="85"/>
    <cellStyle name="Millares 10 2 2 3 4" xfId="86"/>
    <cellStyle name="Millares 10 2 2 3 5" xfId="87"/>
    <cellStyle name="Millares 10 2 2 4" xfId="88"/>
    <cellStyle name="Millares 10 2 2 4 2" xfId="89"/>
    <cellStyle name="Millares 10 2 2 4 2 2" xfId="90"/>
    <cellStyle name="Millares 10 2 2 4 2 3" xfId="91"/>
    <cellStyle name="Millares 10 2 2 4 3" xfId="92"/>
    <cellStyle name="Millares 10 2 2 4 4" xfId="93"/>
    <cellStyle name="Millares 10 2 2 5" xfId="94"/>
    <cellStyle name="Millares 10 2 2 5 2" xfId="95"/>
    <cellStyle name="Millares 10 2 2 5 3" xfId="96"/>
    <cellStyle name="Millares 10 2 2 6" xfId="97"/>
    <cellStyle name="Millares 10 2 2 7" xfId="98"/>
    <cellStyle name="Millares 10 2 3" xfId="99"/>
    <cellStyle name="Millares 10 2 4" xfId="100"/>
    <cellStyle name="Millares 10 2 4 2" xfId="101"/>
    <cellStyle name="Millares 10 2 4 2 2" xfId="102"/>
    <cellStyle name="Millares 10 2 4 2 2 2" xfId="103"/>
    <cellStyle name="Millares 10 2 4 2 2 2 2" xfId="104"/>
    <cellStyle name="Millares 10 2 4 2 2 2 3" xfId="105"/>
    <cellStyle name="Millares 10 2 4 2 2 3" xfId="106"/>
    <cellStyle name="Millares 10 2 4 2 2 4" xfId="107"/>
    <cellStyle name="Millares 10 2 4 2 3" xfId="108"/>
    <cellStyle name="Millares 10 2 4 2 3 2" xfId="109"/>
    <cellStyle name="Millares 10 2 4 2 3 3" xfId="110"/>
    <cellStyle name="Millares 10 2 4 2 4" xfId="111"/>
    <cellStyle name="Millares 10 2 4 2 5" xfId="112"/>
    <cellStyle name="Millares 10 2 4 3" xfId="113"/>
    <cellStyle name="Millares 10 2 4 3 2" xfId="114"/>
    <cellStyle name="Millares 10 2 4 3 2 2" xfId="115"/>
    <cellStyle name="Millares 10 2 4 3 2 2 2" xfId="116"/>
    <cellStyle name="Millares 10 2 4 3 2 2 3" xfId="117"/>
    <cellStyle name="Millares 10 2 4 3 2 3" xfId="118"/>
    <cellStyle name="Millares 10 2 4 3 2 4" xfId="119"/>
    <cellStyle name="Millares 10 2 4 3 3" xfId="120"/>
    <cellStyle name="Millares 10 2 4 3 3 2" xfId="121"/>
    <cellStyle name="Millares 10 2 4 3 3 3" xfId="122"/>
    <cellStyle name="Millares 10 2 4 3 4" xfId="123"/>
    <cellStyle name="Millares 10 2 4 3 5" xfId="124"/>
    <cellStyle name="Millares 10 2 4 4" xfId="125"/>
    <cellStyle name="Millares 10 2 4 4 2" xfId="126"/>
    <cellStyle name="Millares 10 2 4 4 2 2" xfId="127"/>
    <cellStyle name="Millares 10 2 4 4 2 3" xfId="128"/>
    <cellStyle name="Millares 10 2 4 4 3" xfId="129"/>
    <cellStyle name="Millares 10 2 4 4 4" xfId="130"/>
    <cellStyle name="Millares 10 2 4 5" xfId="131"/>
    <cellStyle name="Millares 10 2 4 5 2" xfId="132"/>
    <cellStyle name="Millares 10 2 4 5 3" xfId="133"/>
    <cellStyle name="Millares 10 2 4 6" xfId="134"/>
    <cellStyle name="Millares 10 2 4 7" xfId="135"/>
    <cellStyle name="Millares 10 2 5" xfId="136"/>
    <cellStyle name="Millares 10 2 5 2" xfId="137"/>
    <cellStyle name="Millares 10 2 5 2 2" xfId="138"/>
    <cellStyle name="Millares 10 2 5 2 2 2" xfId="139"/>
    <cellStyle name="Millares 10 2 5 2 2 3" xfId="140"/>
    <cellStyle name="Millares 10 2 5 2 3" xfId="141"/>
    <cellStyle name="Millares 10 2 5 2 4" xfId="142"/>
    <cellStyle name="Millares 10 2 5 3" xfId="143"/>
    <cellStyle name="Millares 10 2 5 3 2" xfId="144"/>
    <cellStyle name="Millares 10 2 5 3 3" xfId="145"/>
    <cellStyle name="Millares 10 2 5 4" xfId="146"/>
    <cellStyle name="Millares 10 2 5 5" xfId="147"/>
    <cellStyle name="Millares 10 2 6" xfId="148"/>
    <cellStyle name="Millares 10 2 6 2" xfId="149"/>
    <cellStyle name="Millares 10 2 6 2 2" xfId="150"/>
    <cellStyle name="Millares 10 2 6 2 2 2" xfId="151"/>
    <cellStyle name="Millares 10 2 6 2 2 3" xfId="152"/>
    <cellStyle name="Millares 10 2 6 2 3" xfId="153"/>
    <cellStyle name="Millares 10 2 6 2 4" xfId="154"/>
    <cellStyle name="Millares 10 2 6 3" xfId="155"/>
    <cellStyle name="Millares 10 2 6 3 2" xfId="156"/>
    <cellStyle name="Millares 10 2 6 3 3" xfId="157"/>
    <cellStyle name="Millares 10 2 6 4" xfId="158"/>
    <cellStyle name="Millares 10 2 6 5" xfId="159"/>
    <cellStyle name="Millares 10 2 7" xfId="160"/>
    <cellStyle name="Millares 10 2 7 2" xfId="161"/>
    <cellStyle name="Millares 10 2 7 2 2" xfId="162"/>
    <cellStyle name="Millares 10 2 7 2 3" xfId="163"/>
    <cellStyle name="Millares 10 2 7 3" xfId="164"/>
    <cellStyle name="Millares 10 2 7 4" xfId="165"/>
    <cellStyle name="Millares 10 2 8" xfId="166"/>
    <cellStyle name="Millares 10 2 8 2" xfId="167"/>
    <cellStyle name="Millares 10 2 8 3" xfId="168"/>
    <cellStyle name="Millares 10 2 9" xfId="169"/>
    <cellStyle name="Millares 10 3" xfId="170"/>
    <cellStyle name="Millares 10 3 2" xfId="171"/>
    <cellStyle name="Millares 10 3 3" xfId="172"/>
    <cellStyle name="Millares 10 3 3 2" xfId="173"/>
    <cellStyle name="Millares 10 3 3 2 2" xfId="174"/>
    <cellStyle name="Millares 10 3 3 2 2 2" xfId="175"/>
    <cellStyle name="Millares 10 3 3 2 2 3" xfId="176"/>
    <cellStyle name="Millares 10 3 3 2 3" xfId="177"/>
    <cellStyle name="Millares 10 3 3 2 4" xfId="178"/>
    <cellStyle name="Millares 10 3 3 3" xfId="179"/>
    <cellStyle name="Millares 10 3 3 3 2" xfId="180"/>
    <cellStyle name="Millares 10 3 3 3 3" xfId="181"/>
    <cellStyle name="Millares 10 3 3 4" xfId="182"/>
    <cellStyle name="Millares 10 3 3 5" xfId="183"/>
    <cellStyle name="Millares 10 3 4" xfId="184"/>
    <cellStyle name="Millares 10 3 4 2" xfId="185"/>
    <cellStyle name="Millares 10 3 4 2 2" xfId="186"/>
    <cellStyle name="Millares 10 3 4 2 2 2" xfId="187"/>
    <cellStyle name="Millares 10 3 4 2 2 3" xfId="188"/>
    <cellStyle name="Millares 10 3 4 2 3" xfId="189"/>
    <cellStyle name="Millares 10 3 4 2 4" xfId="190"/>
    <cellStyle name="Millares 10 3 4 3" xfId="191"/>
    <cellStyle name="Millares 10 3 4 3 2" xfId="192"/>
    <cellStyle name="Millares 10 3 4 3 3" xfId="193"/>
    <cellStyle name="Millares 10 3 4 4" xfId="194"/>
    <cellStyle name="Millares 10 3 4 5" xfId="195"/>
    <cellStyle name="Millares 10 3 5" xfId="196"/>
    <cellStyle name="Millares 10 3 5 2" xfId="197"/>
    <cellStyle name="Millares 10 3 5 2 2" xfId="198"/>
    <cellStyle name="Millares 10 3 5 2 3" xfId="199"/>
    <cellStyle name="Millares 10 3 5 3" xfId="200"/>
    <cellStyle name="Millares 10 3 5 4" xfId="201"/>
    <cellStyle name="Millares 10 3 6" xfId="202"/>
    <cellStyle name="Millares 10 3 6 2" xfId="203"/>
    <cellStyle name="Millares 10 3 6 3" xfId="204"/>
    <cellStyle name="Millares 10 3 7" xfId="205"/>
    <cellStyle name="Millares 10 3 8" xfId="206"/>
    <cellStyle name="Millares 10 4" xfId="207"/>
    <cellStyle name="Millares 10 5" xfId="208"/>
    <cellStyle name="Millares 10 6" xfId="209"/>
    <cellStyle name="Millares 10 6 2" xfId="210"/>
    <cellStyle name="Millares 10 6 2 2" xfId="211"/>
    <cellStyle name="Millares 10 6 2 2 2" xfId="212"/>
    <cellStyle name="Millares 10 6 2 2 2 2" xfId="213"/>
    <cellStyle name="Millares 10 6 2 2 2 2 2" xfId="214"/>
    <cellStyle name="Millares 10 6 2 2 2 2 3" xfId="215"/>
    <cellStyle name="Millares 10 6 2 2 2 3" xfId="216"/>
    <cellStyle name="Millares 10 6 2 2 2 4" xfId="217"/>
    <cellStyle name="Millares 10 6 2 2 3" xfId="218"/>
    <cellStyle name="Millares 10 6 2 2 3 2" xfId="219"/>
    <cellStyle name="Millares 10 6 2 2 3 3" xfId="220"/>
    <cellStyle name="Millares 10 6 2 2 4" xfId="221"/>
    <cellStyle name="Millares 10 6 2 2 5" xfId="222"/>
    <cellStyle name="Millares 10 6 2 3" xfId="223"/>
    <cellStyle name="Millares 10 6 2 3 2" xfId="224"/>
    <cellStyle name="Millares 10 6 2 3 2 2" xfId="225"/>
    <cellStyle name="Millares 10 6 2 3 2 2 2" xfId="226"/>
    <cellStyle name="Millares 10 6 2 3 2 2 3" xfId="227"/>
    <cellStyle name="Millares 10 6 2 3 2 3" xfId="228"/>
    <cellStyle name="Millares 10 6 2 3 2 4" xfId="229"/>
    <cellStyle name="Millares 10 6 2 3 3" xfId="230"/>
    <cellStyle name="Millares 10 6 2 3 3 2" xfId="231"/>
    <cellStyle name="Millares 10 6 2 3 3 3" xfId="232"/>
    <cellStyle name="Millares 10 6 2 3 4" xfId="233"/>
    <cellStyle name="Millares 10 6 2 3 5" xfId="234"/>
    <cellStyle name="Millares 10 6 2 4" xfId="235"/>
    <cellStyle name="Millares 10 6 2 4 2" xfId="236"/>
    <cellStyle name="Millares 10 6 2 4 2 2" xfId="237"/>
    <cellStyle name="Millares 10 6 2 4 2 3" xfId="238"/>
    <cellStyle name="Millares 10 6 2 4 3" xfId="239"/>
    <cellStyle name="Millares 10 6 2 4 4" xfId="240"/>
    <cellStyle name="Millares 10 6 2 5" xfId="241"/>
    <cellStyle name="Millares 10 6 2 5 2" xfId="242"/>
    <cellStyle name="Millares 10 6 2 5 3" xfId="243"/>
    <cellStyle name="Millares 10 6 2 6" xfId="244"/>
    <cellStyle name="Millares 10 6 2 7" xfId="245"/>
    <cellStyle name="Millares 10 6 3" xfId="246"/>
    <cellStyle name="Millares 10 6 3 2" xfId="247"/>
    <cellStyle name="Millares 10 6 3 2 2" xfId="248"/>
    <cellStyle name="Millares 10 6 3 2 2 2" xfId="249"/>
    <cellStyle name="Millares 10 6 3 2 2 3" xfId="250"/>
    <cellStyle name="Millares 10 6 3 2 3" xfId="251"/>
    <cellStyle name="Millares 10 6 3 2 4" xfId="252"/>
    <cellStyle name="Millares 10 6 3 3" xfId="253"/>
    <cellStyle name="Millares 10 6 3 3 2" xfId="254"/>
    <cellStyle name="Millares 10 6 3 3 3" xfId="255"/>
    <cellStyle name="Millares 10 6 3 4" xfId="256"/>
    <cellStyle name="Millares 10 6 3 5" xfId="257"/>
    <cellStyle name="Millares 10 6 4" xfId="258"/>
    <cellStyle name="Millares 10 6 4 2" xfId="259"/>
    <cellStyle name="Millares 10 6 4 2 2" xfId="260"/>
    <cellStyle name="Millares 10 6 4 2 2 2" xfId="261"/>
    <cellStyle name="Millares 10 6 4 2 2 3" xfId="262"/>
    <cellStyle name="Millares 10 6 4 2 3" xfId="263"/>
    <cellStyle name="Millares 10 6 4 2 4" xfId="264"/>
    <cellStyle name="Millares 10 6 4 3" xfId="265"/>
    <cellStyle name="Millares 10 6 4 3 2" xfId="266"/>
    <cellStyle name="Millares 10 6 4 3 3" xfId="267"/>
    <cellStyle name="Millares 10 6 4 4" xfId="268"/>
    <cellStyle name="Millares 10 6 4 5" xfId="269"/>
    <cellStyle name="Millares 10 6 5" xfId="270"/>
    <cellStyle name="Millares 10 6 5 2" xfId="271"/>
    <cellStyle name="Millares 10 6 5 2 2" xfId="272"/>
    <cellStyle name="Millares 10 6 5 2 3" xfId="273"/>
    <cellStyle name="Millares 10 6 5 3" xfId="274"/>
    <cellStyle name="Millares 10 6 5 4" xfId="275"/>
    <cellStyle name="Millares 10 6 6" xfId="276"/>
    <cellStyle name="Millares 10 6 6 2" xfId="277"/>
    <cellStyle name="Millares 10 6 6 3" xfId="278"/>
    <cellStyle name="Millares 10 6 7" xfId="279"/>
    <cellStyle name="Millares 10 6 8" xfId="280"/>
    <cellStyle name="Millares 10 7" xfId="281"/>
    <cellStyle name="Millares 10 7 2" xfId="282"/>
    <cellStyle name="Millares 10 7 2 2" xfId="283"/>
    <cellStyle name="Millares 10 7 2 2 2" xfId="284"/>
    <cellStyle name="Millares 10 7 2 2 2 2" xfId="285"/>
    <cellStyle name="Millares 10 7 2 2 2 3" xfId="286"/>
    <cellStyle name="Millares 10 7 2 2 3" xfId="287"/>
    <cellStyle name="Millares 10 7 2 2 4" xfId="288"/>
    <cellStyle name="Millares 10 7 2 3" xfId="289"/>
    <cellStyle name="Millares 10 7 2 3 2" xfId="290"/>
    <cellStyle name="Millares 10 7 2 3 3" xfId="291"/>
    <cellStyle name="Millares 10 7 2 4" xfId="292"/>
    <cellStyle name="Millares 10 7 2 5" xfId="293"/>
    <cellStyle name="Millares 10 7 3" xfId="294"/>
    <cellStyle name="Millares 10 7 3 2" xfId="295"/>
    <cellStyle name="Millares 10 7 3 2 2" xfId="296"/>
    <cellStyle name="Millares 10 7 3 2 2 2" xfId="297"/>
    <cellStyle name="Millares 10 7 3 2 2 3" xfId="298"/>
    <cellStyle name="Millares 10 7 3 2 3" xfId="299"/>
    <cellStyle name="Millares 10 7 3 2 4" xfId="300"/>
    <cellStyle name="Millares 10 7 3 3" xfId="301"/>
    <cellStyle name="Millares 10 7 3 3 2" xfId="302"/>
    <cellStyle name="Millares 10 7 3 3 3" xfId="303"/>
    <cellStyle name="Millares 10 7 3 4" xfId="304"/>
    <cellStyle name="Millares 10 7 3 5" xfId="305"/>
    <cellStyle name="Millares 10 7 4" xfId="306"/>
    <cellStyle name="Millares 10 7 4 2" xfId="307"/>
    <cellStyle name="Millares 10 7 4 2 2" xfId="308"/>
    <cellStyle name="Millares 10 7 4 2 3" xfId="309"/>
    <cellStyle name="Millares 10 7 4 3" xfId="310"/>
    <cellStyle name="Millares 10 7 4 4" xfId="311"/>
    <cellStyle name="Millares 10 7 5" xfId="312"/>
    <cellStyle name="Millares 10 7 5 2" xfId="313"/>
    <cellStyle name="Millares 10 7 5 3" xfId="314"/>
    <cellStyle name="Millares 10 7 6" xfId="315"/>
    <cellStyle name="Millares 10 7 7" xfId="316"/>
    <cellStyle name="Millares 10 8" xfId="317"/>
    <cellStyle name="Millares 10 8 2" xfId="318"/>
    <cellStyle name="Millares 10 8 2 2" xfId="319"/>
    <cellStyle name="Millares 10 8 2 2 2" xfId="320"/>
    <cellStyle name="Millares 10 8 2 2 2 2" xfId="321"/>
    <cellStyle name="Millares 10 8 2 2 2 3" xfId="322"/>
    <cellStyle name="Millares 10 8 2 2 3" xfId="323"/>
    <cellStyle name="Millares 10 8 2 2 4" xfId="324"/>
    <cellStyle name="Millares 10 8 2 3" xfId="325"/>
    <cellStyle name="Millares 10 8 2 3 2" xfId="326"/>
    <cellStyle name="Millares 10 8 2 3 3" xfId="327"/>
    <cellStyle name="Millares 10 8 2 4" xfId="328"/>
    <cellStyle name="Millares 10 8 2 5" xfId="329"/>
    <cellStyle name="Millares 10 8 3" xfId="330"/>
    <cellStyle name="Millares 10 8 3 2" xfId="331"/>
    <cellStyle name="Millares 10 8 3 2 2" xfId="332"/>
    <cellStyle name="Millares 10 8 3 2 2 2" xfId="333"/>
    <cellStyle name="Millares 10 8 3 2 2 3" xfId="334"/>
    <cellStyle name="Millares 10 8 3 2 3" xfId="335"/>
    <cellStyle name="Millares 10 8 3 2 4" xfId="336"/>
    <cellStyle name="Millares 10 8 3 3" xfId="337"/>
    <cellStyle name="Millares 10 8 3 3 2" xfId="338"/>
    <cellStyle name="Millares 10 8 3 3 3" xfId="339"/>
    <cellStyle name="Millares 10 8 3 4" xfId="340"/>
    <cellStyle name="Millares 10 8 3 5" xfId="341"/>
    <cellStyle name="Millares 10 8 4" xfId="342"/>
    <cellStyle name="Millares 10 8 4 2" xfId="343"/>
    <cellStyle name="Millares 10 8 4 2 2" xfId="344"/>
    <cellStyle name="Millares 10 8 4 2 3" xfId="345"/>
    <cellStyle name="Millares 10 8 4 3" xfId="346"/>
    <cellStyle name="Millares 10 8 4 4" xfId="347"/>
    <cellStyle name="Millares 10 8 5" xfId="348"/>
    <cellStyle name="Millares 10 8 5 2" xfId="349"/>
    <cellStyle name="Millares 10 8 5 3" xfId="350"/>
    <cellStyle name="Millares 10 8 6" xfId="351"/>
    <cellStyle name="Millares 10 8 7" xfId="352"/>
    <cellStyle name="Millares 10 9" xfId="353"/>
    <cellStyle name="Millares 10 9 2" xfId="354"/>
    <cellStyle name="Millares 10 9 2 2" xfId="355"/>
    <cellStyle name="Millares 10 9 2 2 2" xfId="356"/>
    <cellStyle name="Millares 10 9 2 2 2 2" xfId="357"/>
    <cellStyle name="Millares 10 9 2 2 2 3" xfId="358"/>
    <cellStyle name="Millares 10 9 2 2 3" xfId="359"/>
    <cellStyle name="Millares 10 9 2 2 4" xfId="360"/>
    <cellStyle name="Millares 10 9 2 3" xfId="361"/>
    <cellStyle name="Millares 10 9 2 3 2" xfId="362"/>
    <cellStyle name="Millares 10 9 2 3 3" xfId="363"/>
    <cellStyle name="Millares 10 9 2 4" xfId="364"/>
    <cellStyle name="Millares 10 9 2 5" xfId="365"/>
    <cellStyle name="Millares 10 9 3" xfId="366"/>
    <cellStyle name="Millares 10 9 3 2" xfId="367"/>
    <cellStyle name="Millares 10 9 3 2 2" xfId="368"/>
    <cellStyle name="Millares 10 9 3 2 2 2" xfId="369"/>
    <cellStyle name="Millares 10 9 3 2 2 3" xfId="370"/>
    <cellStyle name="Millares 10 9 3 2 3" xfId="371"/>
    <cellStyle name="Millares 10 9 3 2 4" xfId="372"/>
    <cellStyle name="Millares 10 9 3 3" xfId="373"/>
    <cellStyle name="Millares 10 9 3 3 2" xfId="374"/>
    <cellStyle name="Millares 10 9 3 3 3" xfId="375"/>
    <cellStyle name="Millares 10 9 3 4" xfId="376"/>
    <cellStyle name="Millares 10 9 3 5" xfId="377"/>
    <cellStyle name="Millares 10 9 4" xfId="378"/>
    <cellStyle name="Millares 10 9 4 2" xfId="379"/>
    <cellStyle name="Millares 10 9 4 2 2" xfId="380"/>
    <cellStyle name="Millares 10 9 4 2 3" xfId="381"/>
    <cellStyle name="Millares 10 9 4 3" xfId="382"/>
    <cellStyle name="Millares 10 9 4 4" xfId="383"/>
    <cellStyle name="Millares 10 9 5" xfId="384"/>
    <cellStyle name="Millares 10 9 5 2" xfId="385"/>
    <cellStyle name="Millares 10 9 5 3" xfId="386"/>
    <cellStyle name="Millares 10 9 6" xfId="387"/>
    <cellStyle name="Millares 10 9 7" xfId="388"/>
    <cellStyle name="Millares 11" xfId="389"/>
    <cellStyle name="Millares 11 10" xfId="390"/>
    <cellStyle name="Millares 11 2" xfId="391"/>
    <cellStyle name="Millares 11 2 2" xfId="392"/>
    <cellStyle name="Millares 11 2 2 2" xfId="393"/>
    <cellStyle name="Millares 11 2 2 2 2" xfId="394"/>
    <cellStyle name="Millares 11 2 2 2 2 2" xfId="395"/>
    <cellStyle name="Millares 11 2 2 2 2 2 2" xfId="396"/>
    <cellStyle name="Millares 11 2 2 2 2 2 3" xfId="397"/>
    <cellStyle name="Millares 11 2 2 2 2 3" xfId="398"/>
    <cellStyle name="Millares 11 2 2 2 2 4" xfId="399"/>
    <cellStyle name="Millares 11 2 2 2 3" xfId="400"/>
    <cellStyle name="Millares 11 2 2 2 3 2" xfId="401"/>
    <cellStyle name="Millares 11 2 2 2 3 3" xfId="402"/>
    <cellStyle name="Millares 11 2 2 2 4" xfId="403"/>
    <cellStyle name="Millares 11 2 2 2 5" xfId="404"/>
    <cellStyle name="Millares 11 2 2 3" xfId="405"/>
    <cellStyle name="Millares 11 2 2 3 2" xfId="406"/>
    <cellStyle name="Millares 11 2 2 3 2 2" xfId="407"/>
    <cellStyle name="Millares 11 2 2 3 2 2 2" xfId="408"/>
    <cellStyle name="Millares 11 2 2 3 2 2 3" xfId="409"/>
    <cellStyle name="Millares 11 2 2 3 2 3" xfId="410"/>
    <cellStyle name="Millares 11 2 2 3 2 4" xfId="411"/>
    <cellStyle name="Millares 11 2 2 3 3" xfId="412"/>
    <cellStyle name="Millares 11 2 2 3 3 2" xfId="413"/>
    <cellStyle name="Millares 11 2 2 3 3 3" xfId="414"/>
    <cellStyle name="Millares 11 2 2 3 4" xfId="415"/>
    <cellStyle name="Millares 11 2 2 3 5" xfId="416"/>
    <cellStyle name="Millares 11 2 2 4" xfId="417"/>
    <cellStyle name="Millares 11 2 2 4 2" xfId="418"/>
    <cellStyle name="Millares 11 2 2 4 2 2" xfId="419"/>
    <cellStyle name="Millares 11 2 2 4 2 3" xfId="420"/>
    <cellStyle name="Millares 11 2 2 4 3" xfId="421"/>
    <cellStyle name="Millares 11 2 2 4 4" xfId="422"/>
    <cellStyle name="Millares 11 2 2 5" xfId="423"/>
    <cellStyle name="Millares 11 2 2 5 2" xfId="424"/>
    <cellStyle name="Millares 11 2 2 5 3" xfId="425"/>
    <cellStyle name="Millares 11 2 2 6" xfId="426"/>
    <cellStyle name="Millares 11 2 2 7" xfId="427"/>
    <cellStyle name="Millares 11 2 3" xfId="428"/>
    <cellStyle name="Millares 11 2 3 2" xfId="429"/>
    <cellStyle name="Millares 11 2 3 2 2" xfId="430"/>
    <cellStyle name="Millares 11 2 3 2 2 2" xfId="431"/>
    <cellStyle name="Millares 11 2 3 2 2 3" xfId="432"/>
    <cellStyle name="Millares 11 2 3 2 3" xfId="433"/>
    <cellStyle name="Millares 11 2 3 2 4" xfId="434"/>
    <cellStyle name="Millares 11 2 3 3" xfId="435"/>
    <cellStyle name="Millares 11 2 3 3 2" xfId="436"/>
    <cellStyle name="Millares 11 2 3 3 3" xfId="437"/>
    <cellStyle name="Millares 11 2 3 4" xfId="438"/>
    <cellStyle name="Millares 11 2 3 5" xfId="439"/>
    <cellStyle name="Millares 11 2 4" xfId="440"/>
    <cellStyle name="Millares 11 2 4 2" xfId="441"/>
    <cellStyle name="Millares 11 2 4 2 2" xfId="442"/>
    <cellStyle name="Millares 11 2 4 2 2 2" xfId="443"/>
    <cellStyle name="Millares 11 2 4 2 2 3" xfId="444"/>
    <cellStyle name="Millares 11 2 4 2 3" xfId="445"/>
    <cellStyle name="Millares 11 2 4 2 4" xfId="446"/>
    <cellStyle name="Millares 11 2 4 3" xfId="447"/>
    <cellStyle name="Millares 11 2 4 3 2" xfId="448"/>
    <cellStyle name="Millares 11 2 4 3 3" xfId="449"/>
    <cellStyle name="Millares 11 2 4 4" xfId="450"/>
    <cellStyle name="Millares 11 2 4 5" xfId="451"/>
    <cellStyle name="Millares 11 2 5" xfId="452"/>
    <cellStyle name="Millares 11 2 5 2" xfId="453"/>
    <cellStyle name="Millares 11 2 5 2 2" xfId="454"/>
    <cellStyle name="Millares 11 2 5 2 3" xfId="455"/>
    <cellStyle name="Millares 11 2 5 3" xfId="456"/>
    <cellStyle name="Millares 11 2 5 4" xfId="457"/>
    <cellStyle name="Millares 11 2 6" xfId="458"/>
    <cellStyle name="Millares 11 2 6 2" xfId="459"/>
    <cellStyle name="Millares 11 2 6 3" xfId="460"/>
    <cellStyle name="Millares 11 2 7" xfId="461"/>
    <cellStyle name="Millares 11 2 8" xfId="462"/>
    <cellStyle name="Millares 11 3" xfId="463"/>
    <cellStyle name="Millares 11 4" xfId="464"/>
    <cellStyle name="Millares 11 4 2" xfId="465"/>
    <cellStyle name="Millares 11 4 2 2" xfId="466"/>
    <cellStyle name="Millares 11 4 2 2 2" xfId="467"/>
    <cellStyle name="Millares 11 4 2 2 2 2" xfId="468"/>
    <cellStyle name="Millares 11 4 2 2 2 3" xfId="469"/>
    <cellStyle name="Millares 11 4 2 2 3" xfId="470"/>
    <cellStyle name="Millares 11 4 2 2 4" xfId="471"/>
    <cellStyle name="Millares 11 4 2 3" xfId="472"/>
    <cellStyle name="Millares 11 4 2 3 2" xfId="473"/>
    <cellStyle name="Millares 11 4 2 3 3" xfId="474"/>
    <cellStyle name="Millares 11 4 2 4" xfId="475"/>
    <cellStyle name="Millares 11 4 2 5" xfId="476"/>
    <cellStyle name="Millares 11 4 3" xfId="477"/>
    <cellStyle name="Millares 11 4 3 2" xfId="478"/>
    <cellStyle name="Millares 11 4 3 2 2" xfId="479"/>
    <cellStyle name="Millares 11 4 3 2 2 2" xfId="480"/>
    <cellStyle name="Millares 11 4 3 2 2 3" xfId="481"/>
    <cellStyle name="Millares 11 4 3 2 3" xfId="482"/>
    <cellStyle name="Millares 11 4 3 2 4" xfId="483"/>
    <cellStyle name="Millares 11 4 3 3" xfId="484"/>
    <cellStyle name="Millares 11 4 3 3 2" xfId="485"/>
    <cellStyle name="Millares 11 4 3 3 3" xfId="486"/>
    <cellStyle name="Millares 11 4 3 4" xfId="487"/>
    <cellStyle name="Millares 11 4 3 5" xfId="488"/>
    <cellStyle name="Millares 11 4 4" xfId="489"/>
    <cellStyle name="Millares 11 4 4 2" xfId="490"/>
    <cellStyle name="Millares 11 4 4 2 2" xfId="491"/>
    <cellStyle name="Millares 11 4 4 2 3" xfId="492"/>
    <cellStyle name="Millares 11 4 4 3" xfId="493"/>
    <cellStyle name="Millares 11 4 4 4" xfId="494"/>
    <cellStyle name="Millares 11 4 5" xfId="495"/>
    <cellStyle name="Millares 11 4 5 2" xfId="496"/>
    <cellStyle name="Millares 11 4 5 3" xfId="497"/>
    <cellStyle name="Millares 11 4 6" xfId="498"/>
    <cellStyle name="Millares 11 4 7" xfId="499"/>
    <cellStyle name="Millares 11 5" xfId="500"/>
    <cellStyle name="Millares 11 5 2" xfId="501"/>
    <cellStyle name="Millares 11 5 2 2" xfId="502"/>
    <cellStyle name="Millares 11 5 2 2 2" xfId="503"/>
    <cellStyle name="Millares 11 5 2 2 3" xfId="504"/>
    <cellStyle name="Millares 11 5 2 3" xfId="505"/>
    <cellStyle name="Millares 11 5 2 4" xfId="506"/>
    <cellStyle name="Millares 11 5 3" xfId="507"/>
    <cellStyle name="Millares 11 5 3 2" xfId="508"/>
    <cellStyle name="Millares 11 5 3 3" xfId="509"/>
    <cellStyle name="Millares 11 5 4" xfId="510"/>
    <cellStyle name="Millares 11 5 5" xfId="511"/>
    <cellStyle name="Millares 11 6" xfId="512"/>
    <cellStyle name="Millares 11 6 2" xfId="513"/>
    <cellStyle name="Millares 11 6 2 2" xfId="514"/>
    <cellStyle name="Millares 11 6 2 2 2" xfId="515"/>
    <cellStyle name="Millares 11 6 2 2 3" xfId="516"/>
    <cellStyle name="Millares 11 6 2 3" xfId="517"/>
    <cellStyle name="Millares 11 6 2 4" xfId="518"/>
    <cellStyle name="Millares 11 6 3" xfId="519"/>
    <cellStyle name="Millares 11 6 3 2" xfId="520"/>
    <cellStyle name="Millares 11 6 3 3" xfId="521"/>
    <cellStyle name="Millares 11 6 4" xfId="522"/>
    <cellStyle name="Millares 11 6 5" xfId="523"/>
    <cellStyle name="Millares 11 7" xfId="524"/>
    <cellStyle name="Millares 11 7 2" xfId="525"/>
    <cellStyle name="Millares 11 7 2 2" xfId="526"/>
    <cellStyle name="Millares 11 7 2 3" xfId="527"/>
    <cellStyle name="Millares 11 7 3" xfId="528"/>
    <cellStyle name="Millares 11 7 4" xfId="529"/>
    <cellStyle name="Millares 11 8" xfId="530"/>
    <cellStyle name="Millares 11 8 2" xfId="531"/>
    <cellStyle name="Millares 11 8 3" xfId="532"/>
    <cellStyle name="Millares 11 9" xfId="533"/>
    <cellStyle name="Millares 12" xfId="534"/>
    <cellStyle name="Millares 12 10" xfId="535"/>
    <cellStyle name="Millares 12 11" xfId="536"/>
    <cellStyle name="Millares 12 2" xfId="537"/>
    <cellStyle name="Millares 12 2 2" xfId="538"/>
    <cellStyle name="Millares 12 2 2 2" xfId="539"/>
    <cellStyle name="Millares 12 2 2 2 2" xfId="540"/>
    <cellStyle name="Millares 12 2 2 2 2 2" xfId="541"/>
    <cellStyle name="Millares 12 2 2 2 2 2 2" xfId="542"/>
    <cellStyle name="Millares 12 2 2 2 2 2 3" xfId="543"/>
    <cellStyle name="Millares 12 2 2 2 2 3" xfId="544"/>
    <cellStyle name="Millares 12 2 2 2 2 4" xfId="545"/>
    <cellStyle name="Millares 12 2 2 2 3" xfId="546"/>
    <cellStyle name="Millares 12 2 2 2 3 2" xfId="547"/>
    <cellStyle name="Millares 12 2 2 2 3 3" xfId="548"/>
    <cellStyle name="Millares 12 2 2 2 4" xfId="549"/>
    <cellStyle name="Millares 12 2 2 2 5" xfId="550"/>
    <cellStyle name="Millares 12 2 2 3" xfId="551"/>
    <cellStyle name="Millares 12 2 2 3 2" xfId="552"/>
    <cellStyle name="Millares 12 2 2 3 2 2" xfId="553"/>
    <cellStyle name="Millares 12 2 2 3 2 2 2" xfId="554"/>
    <cellStyle name="Millares 12 2 2 3 2 2 3" xfId="555"/>
    <cellStyle name="Millares 12 2 2 3 2 3" xfId="556"/>
    <cellStyle name="Millares 12 2 2 3 2 4" xfId="557"/>
    <cellStyle name="Millares 12 2 2 3 3" xfId="558"/>
    <cellStyle name="Millares 12 2 2 3 3 2" xfId="559"/>
    <cellStyle name="Millares 12 2 2 3 3 3" xfId="560"/>
    <cellStyle name="Millares 12 2 2 3 4" xfId="561"/>
    <cellStyle name="Millares 12 2 2 3 5" xfId="562"/>
    <cellStyle name="Millares 12 2 2 4" xfId="563"/>
    <cellStyle name="Millares 12 2 2 4 2" xfId="564"/>
    <cellStyle name="Millares 12 2 2 4 2 2" xfId="565"/>
    <cellStyle name="Millares 12 2 2 4 2 3" xfId="566"/>
    <cellStyle name="Millares 12 2 2 4 3" xfId="567"/>
    <cellStyle name="Millares 12 2 2 4 4" xfId="568"/>
    <cellStyle name="Millares 12 2 2 5" xfId="569"/>
    <cellStyle name="Millares 12 2 2 5 2" xfId="570"/>
    <cellStyle name="Millares 12 2 2 5 3" xfId="571"/>
    <cellStyle name="Millares 12 2 2 6" xfId="572"/>
    <cellStyle name="Millares 12 2 2 7" xfId="573"/>
    <cellStyle name="Millares 12 2 3" xfId="574"/>
    <cellStyle name="Millares 12 2 3 2" xfId="575"/>
    <cellStyle name="Millares 12 2 3 2 2" xfId="576"/>
    <cellStyle name="Millares 12 2 3 2 2 2" xfId="577"/>
    <cellStyle name="Millares 12 2 3 2 2 3" xfId="578"/>
    <cellStyle name="Millares 12 2 3 2 3" xfId="579"/>
    <cellStyle name="Millares 12 2 3 2 4" xfId="580"/>
    <cellStyle name="Millares 12 2 3 3" xfId="581"/>
    <cellStyle name="Millares 12 2 3 3 2" xfId="582"/>
    <cellStyle name="Millares 12 2 3 3 3" xfId="583"/>
    <cellStyle name="Millares 12 2 3 4" xfId="584"/>
    <cellStyle name="Millares 12 2 3 5" xfId="585"/>
    <cellStyle name="Millares 12 2 4" xfId="586"/>
    <cellStyle name="Millares 12 2 4 2" xfId="587"/>
    <cellStyle name="Millares 12 2 4 2 2" xfId="588"/>
    <cellStyle name="Millares 12 2 4 2 2 2" xfId="589"/>
    <cellStyle name="Millares 12 2 4 2 2 3" xfId="590"/>
    <cellStyle name="Millares 12 2 4 2 3" xfId="591"/>
    <cellStyle name="Millares 12 2 4 2 4" xfId="592"/>
    <cellStyle name="Millares 12 2 4 3" xfId="593"/>
    <cellStyle name="Millares 12 2 4 3 2" xfId="594"/>
    <cellStyle name="Millares 12 2 4 3 3" xfId="595"/>
    <cellStyle name="Millares 12 2 4 4" xfId="596"/>
    <cellStyle name="Millares 12 2 4 5" xfId="597"/>
    <cellStyle name="Millares 12 2 5" xfId="598"/>
    <cellStyle name="Millares 12 2 5 2" xfId="599"/>
    <cellStyle name="Millares 12 2 5 2 2" xfId="600"/>
    <cellStyle name="Millares 12 2 5 2 3" xfId="601"/>
    <cellStyle name="Millares 12 2 5 3" xfId="602"/>
    <cellStyle name="Millares 12 2 5 4" xfId="603"/>
    <cellStyle name="Millares 12 2 6" xfId="604"/>
    <cellStyle name="Millares 12 2 6 2" xfId="605"/>
    <cellStyle name="Millares 12 2 6 3" xfId="606"/>
    <cellStyle name="Millares 12 2 7" xfId="607"/>
    <cellStyle name="Millares 12 2 8" xfId="608"/>
    <cellStyle name="Millares 12 3" xfId="609"/>
    <cellStyle name="Millares 12 4" xfId="610"/>
    <cellStyle name="Millares 12 4 2" xfId="611"/>
    <cellStyle name="Millares 12 4 2 2" xfId="612"/>
    <cellStyle name="Millares 12 4 2 2 2" xfId="613"/>
    <cellStyle name="Millares 12 4 2 2 2 2" xfId="614"/>
    <cellStyle name="Millares 12 4 2 2 2 3" xfId="615"/>
    <cellStyle name="Millares 12 4 2 2 3" xfId="616"/>
    <cellStyle name="Millares 12 4 2 2 4" xfId="617"/>
    <cellStyle name="Millares 12 4 2 3" xfId="618"/>
    <cellStyle name="Millares 12 4 2 3 2" xfId="619"/>
    <cellStyle name="Millares 12 4 2 3 3" xfId="620"/>
    <cellStyle name="Millares 12 4 2 4" xfId="621"/>
    <cellStyle name="Millares 12 4 2 5" xfId="622"/>
    <cellStyle name="Millares 12 4 3" xfId="623"/>
    <cellStyle name="Millares 12 4 3 2" xfId="624"/>
    <cellStyle name="Millares 12 4 3 2 2" xfId="625"/>
    <cellStyle name="Millares 12 4 3 2 2 2" xfId="626"/>
    <cellStyle name="Millares 12 4 3 2 2 3" xfId="627"/>
    <cellStyle name="Millares 12 4 3 2 3" xfId="628"/>
    <cellStyle name="Millares 12 4 3 2 4" xfId="629"/>
    <cellStyle name="Millares 12 4 3 3" xfId="630"/>
    <cellStyle name="Millares 12 4 3 3 2" xfId="631"/>
    <cellStyle name="Millares 12 4 3 3 3" xfId="632"/>
    <cellStyle name="Millares 12 4 3 4" xfId="633"/>
    <cellStyle name="Millares 12 4 3 5" xfId="634"/>
    <cellStyle name="Millares 12 4 4" xfId="635"/>
    <cellStyle name="Millares 12 4 4 2" xfId="636"/>
    <cellStyle name="Millares 12 4 4 2 2" xfId="637"/>
    <cellStyle name="Millares 12 4 4 2 3" xfId="638"/>
    <cellStyle name="Millares 12 4 4 3" xfId="639"/>
    <cellStyle name="Millares 12 4 4 4" xfId="640"/>
    <cellStyle name="Millares 12 4 5" xfId="641"/>
    <cellStyle name="Millares 12 4 5 2" xfId="642"/>
    <cellStyle name="Millares 12 4 5 3" xfId="643"/>
    <cellStyle name="Millares 12 4 6" xfId="644"/>
    <cellStyle name="Millares 12 4 7" xfId="645"/>
    <cellStyle name="Millares 12 5" xfId="646"/>
    <cellStyle name="Millares 12 6" xfId="647"/>
    <cellStyle name="Millares 12 6 2" xfId="648"/>
    <cellStyle name="Millares 12 6 2 2" xfId="649"/>
    <cellStyle name="Millares 12 6 2 2 2" xfId="650"/>
    <cellStyle name="Millares 12 6 2 2 3" xfId="651"/>
    <cellStyle name="Millares 12 6 2 3" xfId="652"/>
    <cellStyle name="Millares 12 6 2 4" xfId="653"/>
    <cellStyle name="Millares 12 6 3" xfId="654"/>
    <cellStyle name="Millares 12 6 3 2" xfId="655"/>
    <cellStyle name="Millares 12 6 3 3" xfId="656"/>
    <cellStyle name="Millares 12 6 4" xfId="657"/>
    <cellStyle name="Millares 12 6 5" xfId="658"/>
    <cellStyle name="Millares 12 7" xfId="659"/>
    <cellStyle name="Millares 12 7 2" xfId="660"/>
    <cellStyle name="Millares 12 7 2 2" xfId="661"/>
    <cellStyle name="Millares 12 7 2 2 2" xfId="662"/>
    <cellStyle name="Millares 12 7 2 2 3" xfId="663"/>
    <cellStyle name="Millares 12 7 2 3" xfId="664"/>
    <cellStyle name="Millares 12 7 2 4" xfId="665"/>
    <cellStyle name="Millares 12 7 3" xfId="666"/>
    <cellStyle name="Millares 12 7 3 2" xfId="667"/>
    <cellStyle name="Millares 12 7 3 3" xfId="668"/>
    <cellStyle name="Millares 12 7 4" xfId="669"/>
    <cellStyle name="Millares 12 7 5" xfId="670"/>
    <cellStyle name="Millares 12 8" xfId="671"/>
    <cellStyle name="Millares 12 8 2" xfId="672"/>
    <cellStyle name="Millares 12 8 2 2" xfId="673"/>
    <cellStyle name="Millares 12 8 2 3" xfId="674"/>
    <cellStyle name="Millares 12 8 3" xfId="675"/>
    <cellStyle name="Millares 12 8 4" xfId="676"/>
    <cellStyle name="Millares 12 9" xfId="677"/>
    <cellStyle name="Millares 12 9 2" xfId="678"/>
    <cellStyle name="Millares 12 9 3" xfId="679"/>
    <cellStyle name="Millares 13" xfId="680"/>
    <cellStyle name="Millares 13 2" xfId="681"/>
    <cellStyle name="Millares 13 2 2" xfId="682"/>
    <cellStyle name="Millares 13 2 2 2" xfId="683"/>
    <cellStyle name="Millares 13 2 2 2 2" xfId="684"/>
    <cellStyle name="Millares 13 2 2 2 2 2" xfId="685"/>
    <cellStyle name="Millares 13 2 2 2 2 3" xfId="686"/>
    <cellStyle name="Millares 13 2 2 2 3" xfId="687"/>
    <cellStyle name="Millares 13 2 2 2 4" xfId="688"/>
    <cellStyle name="Millares 13 2 2 3" xfId="689"/>
    <cellStyle name="Millares 13 2 2 3 2" xfId="690"/>
    <cellStyle name="Millares 13 2 2 3 3" xfId="691"/>
    <cellStyle name="Millares 13 2 2 4" xfId="692"/>
    <cellStyle name="Millares 13 2 2 5" xfId="693"/>
    <cellStyle name="Millares 13 2 3" xfId="694"/>
    <cellStyle name="Millares 13 2 3 2" xfId="695"/>
    <cellStyle name="Millares 13 2 3 2 2" xfId="696"/>
    <cellStyle name="Millares 13 2 3 2 2 2" xfId="697"/>
    <cellStyle name="Millares 13 2 3 2 2 3" xfId="698"/>
    <cellStyle name="Millares 13 2 3 2 3" xfId="699"/>
    <cellStyle name="Millares 13 2 3 2 4" xfId="700"/>
    <cellStyle name="Millares 13 2 3 3" xfId="701"/>
    <cellStyle name="Millares 13 2 3 3 2" xfId="702"/>
    <cellStyle name="Millares 13 2 3 3 3" xfId="703"/>
    <cellStyle name="Millares 13 2 3 4" xfId="704"/>
    <cellStyle name="Millares 13 2 3 5" xfId="705"/>
    <cellStyle name="Millares 13 2 4" xfId="706"/>
    <cellStyle name="Millares 13 2 4 2" xfId="707"/>
    <cellStyle name="Millares 13 2 4 2 2" xfId="708"/>
    <cellStyle name="Millares 13 2 4 2 3" xfId="709"/>
    <cellStyle name="Millares 13 2 4 3" xfId="710"/>
    <cellStyle name="Millares 13 2 4 4" xfId="711"/>
    <cellStyle name="Millares 13 2 5" xfId="712"/>
    <cellStyle name="Millares 13 2 5 2" xfId="713"/>
    <cellStyle name="Millares 13 2 5 3" xfId="714"/>
    <cellStyle name="Millares 13 2 6" xfId="715"/>
    <cellStyle name="Millares 13 2 7" xfId="716"/>
    <cellStyle name="Millares 14" xfId="717"/>
    <cellStyle name="Millares 14 2" xfId="718"/>
    <cellStyle name="Millares 14 2 2" xfId="719"/>
    <cellStyle name="Millares 14 2 2 2" xfId="720"/>
    <cellStyle name="Millares 14 2 2 2 2" xfId="721"/>
    <cellStyle name="Millares 14 2 2 2 2 2" xfId="722"/>
    <cellStyle name="Millares 14 2 2 2 2 3" xfId="723"/>
    <cellStyle name="Millares 14 2 2 2 3" xfId="724"/>
    <cellStyle name="Millares 14 2 2 2 4" xfId="725"/>
    <cellStyle name="Millares 14 2 2 3" xfId="726"/>
    <cellStyle name="Millares 14 2 2 3 2" xfId="727"/>
    <cellStyle name="Millares 14 2 2 3 3" xfId="728"/>
    <cellStyle name="Millares 14 2 2 4" xfId="729"/>
    <cellStyle name="Millares 14 2 2 5" xfId="730"/>
    <cellStyle name="Millares 14 2 3" xfId="731"/>
    <cellStyle name="Millares 14 2 3 2" xfId="732"/>
    <cellStyle name="Millares 14 2 3 2 2" xfId="733"/>
    <cellStyle name="Millares 14 2 3 2 2 2" xfId="734"/>
    <cellStyle name="Millares 14 2 3 2 2 3" xfId="735"/>
    <cellStyle name="Millares 14 2 3 2 3" xfId="736"/>
    <cellStyle name="Millares 14 2 3 2 4" xfId="737"/>
    <cellStyle name="Millares 14 2 3 3" xfId="738"/>
    <cellStyle name="Millares 14 2 3 3 2" xfId="739"/>
    <cellStyle name="Millares 14 2 3 3 3" xfId="740"/>
    <cellStyle name="Millares 14 2 3 4" xfId="741"/>
    <cellStyle name="Millares 14 2 3 5" xfId="742"/>
    <cellStyle name="Millares 14 2 4" xfId="743"/>
    <cellStyle name="Millares 14 2 4 2" xfId="744"/>
    <cellStyle name="Millares 14 2 4 2 2" xfId="745"/>
    <cellStyle name="Millares 14 2 4 2 3" xfId="746"/>
    <cellStyle name="Millares 14 2 4 3" xfId="747"/>
    <cellStyle name="Millares 14 2 4 4" xfId="748"/>
    <cellStyle name="Millares 14 2 5" xfId="749"/>
    <cellStyle name="Millares 14 2 5 2" xfId="750"/>
    <cellStyle name="Millares 14 2 5 3" xfId="751"/>
    <cellStyle name="Millares 14 2 6" xfId="752"/>
    <cellStyle name="Millares 14 2 7" xfId="753"/>
    <cellStyle name="Millares 15" xfId="754"/>
    <cellStyle name="Millares 16" xfId="755"/>
    <cellStyle name="Millares 17" xfId="756"/>
    <cellStyle name="Millares 18" xfId="757"/>
    <cellStyle name="Millares 19" xfId="758"/>
    <cellStyle name="Millares 2" xfId="759"/>
    <cellStyle name="Millares 2 2" xfId="760"/>
    <cellStyle name="Millares 2 2 2" xfId="761"/>
    <cellStyle name="Millares 2 3" xfId="762"/>
    <cellStyle name="Millares 2 4" xfId="763"/>
    <cellStyle name="Millares 2 5" xfId="764"/>
    <cellStyle name="Millares 2 6" xfId="765"/>
    <cellStyle name="Millares 2 7" xfId="766"/>
    <cellStyle name="Millares 20" xfId="767"/>
    <cellStyle name="Millares 21" xfId="768"/>
    <cellStyle name="Millares 22" xfId="769"/>
    <cellStyle name="Millares 23" xfId="770"/>
    <cellStyle name="Millares 24" xfId="771"/>
    <cellStyle name="Millares 25" xfId="772"/>
    <cellStyle name="Millares 26" xfId="773"/>
    <cellStyle name="Millares 27" xfId="774"/>
    <cellStyle name="Millares 28" xfId="775"/>
    <cellStyle name="Millares 29" xfId="776"/>
    <cellStyle name="Millares 3" xfId="777"/>
    <cellStyle name="Millares 3 2" xfId="778"/>
    <cellStyle name="Millares 3 2 10" xfId="779"/>
    <cellStyle name="Millares 3 2 10 2" xfId="780"/>
    <cellStyle name="Millares 3 2 10 2 2" xfId="781"/>
    <cellStyle name="Millares 3 2 10 2 2 2" xfId="782"/>
    <cellStyle name="Millares 3 2 10 2 2 3" xfId="783"/>
    <cellStyle name="Millares 3 2 10 2 3" xfId="784"/>
    <cellStyle name="Millares 3 2 10 2 4" xfId="785"/>
    <cellStyle name="Millares 3 2 10 3" xfId="786"/>
    <cellStyle name="Millares 3 2 10 3 2" xfId="787"/>
    <cellStyle name="Millares 3 2 10 3 3" xfId="788"/>
    <cellStyle name="Millares 3 2 10 4" xfId="789"/>
    <cellStyle name="Millares 3 2 10 5" xfId="790"/>
    <cellStyle name="Millares 3 2 11" xfId="791"/>
    <cellStyle name="Millares 3 2 11 2" xfId="792"/>
    <cellStyle name="Millares 3 2 11 2 2" xfId="793"/>
    <cellStyle name="Millares 3 2 11 2 3" xfId="794"/>
    <cellStyle name="Millares 3 2 11 3" xfId="795"/>
    <cellStyle name="Millares 3 2 11 4" xfId="796"/>
    <cellStyle name="Millares 3 2 12" xfId="797"/>
    <cellStyle name="Millares 3 2 12 2" xfId="798"/>
    <cellStyle name="Millares 3 2 12 3" xfId="799"/>
    <cellStyle name="Millares 3 2 13" xfId="800"/>
    <cellStyle name="Millares 3 2 14" xfId="801"/>
    <cellStyle name="Millares 3 2 2" xfId="802"/>
    <cellStyle name="Millares 3 2 2 10" xfId="803"/>
    <cellStyle name="Millares 3 2 2 10 2" xfId="804"/>
    <cellStyle name="Millares 3 2 2 10 3" xfId="805"/>
    <cellStyle name="Millares 3 2 2 11" xfId="806"/>
    <cellStyle name="Millares 3 2 2 12" xfId="807"/>
    <cellStyle name="Millares 3 2 2 2" xfId="808"/>
    <cellStyle name="Millares 3 2 2 2 2" xfId="809"/>
    <cellStyle name="Millares 3 2 2 2 2 2" xfId="810"/>
    <cellStyle name="Millares 3 2 2 2 2 2 2" xfId="811"/>
    <cellStyle name="Millares 3 2 2 2 2 2 2 2" xfId="812"/>
    <cellStyle name="Millares 3 2 2 2 2 2 2 2 2" xfId="813"/>
    <cellStyle name="Millares 3 2 2 2 2 2 2 2 3" xfId="814"/>
    <cellStyle name="Millares 3 2 2 2 2 2 2 3" xfId="815"/>
    <cellStyle name="Millares 3 2 2 2 2 2 2 4" xfId="816"/>
    <cellStyle name="Millares 3 2 2 2 2 2 3" xfId="817"/>
    <cellStyle name="Millares 3 2 2 2 2 2 3 2" xfId="818"/>
    <cellStyle name="Millares 3 2 2 2 2 2 3 3" xfId="819"/>
    <cellStyle name="Millares 3 2 2 2 2 2 4" xfId="820"/>
    <cellStyle name="Millares 3 2 2 2 2 2 5" xfId="821"/>
    <cellStyle name="Millares 3 2 2 2 2 3" xfId="822"/>
    <cellStyle name="Millares 3 2 2 2 2 3 2" xfId="823"/>
    <cellStyle name="Millares 3 2 2 2 2 3 2 2" xfId="824"/>
    <cellStyle name="Millares 3 2 2 2 2 3 2 2 2" xfId="825"/>
    <cellStyle name="Millares 3 2 2 2 2 3 2 2 3" xfId="826"/>
    <cellStyle name="Millares 3 2 2 2 2 3 2 3" xfId="827"/>
    <cellStyle name="Millares 3 2 2 2 2 3 2 4" xfId="828"/>
    <cellStyle name="Millares 3 2 2 2 2 3 3" xfId="829"/>
    <cellStyle name="Millares 3 2 2 2 2 3 3 2" xfId="830"/>
    <cellStyle name="Millares 3 2 2 2 2 3 3 3" xfId="831"/>
    <cellStyle name="Millares 3 2 2 2 2 3 4" xfId="832"/>
    <cellStyle name="Millares 3 2 2 2 2 3 5" xfId="833"/>
    <cellStyle name="Millares 3 2 2 2 2 4" xfId="834"/>
    <cellStyle name="Millares 3 2 2 2 2 4 2" xfId="835"/>
    <cellStyle name="Millares 3 2 2 2 2 4 2 2" xfId="836"/>
    <cellStyle name="Millares 3 2 2 2 2 4 2 3" xfId="837"/>
    <cellStyle name="Millares 3 2 2 2 2 4 3" xfId="838"/>
    <cellStyle name="Millares 3 2 2 2 2 4 4" xfId="839"/>
    <cellStyle name="Millares 3 2 2 2 2 5" xfId="840"/>
    <cellStyle name="Millares 3 2 2 2 2 5 2" xfId="841"/>
    <cellStyle name="Millares 3 2 2 2 2 5 3" xfId="842"/>
    <cellStyle name="Millares 3 2 2 2 2 6" xfId="843"/>
    <cellStyle name="Millares 3 2 2 2 2 7" xfId="844"/>
    <cellStyle name="Millares 3 2 2 2 3" xfId="845"/>
    <cellStyle name="Millares 3 2 2 2 3 2" xfId="846"/>
    <cellStyle name="Millares 3 2 2 2 3 2 2" xfId="847"/>
    <cellStyle name="Millares 3 2 2 2 3 2 2 2" xfId="848"/>
    <cellStyle name="Millares 3 2 2 2 3 2 2 2 2" xfId="849"/>
    <cellStyle name="Millares 3 2 2 2 3 2 2 2 3" xfId="850"/>
    <cellStyle name="Millares 3 2 2 2 3 2 2 3" xfId="851"/>
    <cellStyle name="Millares 3 2 2 2 3 2 2 4" xfId="852"/>
    <cellStyle name="Millares 3 2 2 2 3 2 3" xfId="853"/>
    <cellStyle name="Millares 3 2 2 2 3 2 3 2" xfId="854"/>
    <cellStyle name="Millares 3 2 2 2 3 2 3 3" xfId="855"/>
    <cellStyle name="Millares 3 2 2 2 3 2 4" xfId="856"/>
    <cellStyle name="Millares 3 2 2 2 3 2 5" xfId="857"/>
    <cellStyle name="Millares 3 2 2 2 3 3" xfId="858"/>
    <cellStyle name="Millares 3 2 2 2 3 3 2" xfId="859"/>
    <cellStyle name="Millares 3 2 2 2 3 3 2 2" xfId="860"/>
    <cellStyle name="Millares 3 2 2 2 3 3 2 2 2" xfId="861"/>
    <cellStyle name="Millares 3 2 2 2 3 3 2 2 3" xfId="862"/>
    <cellStyle name="Millares 3 2 2 2 3 3 2 3" xfId="863"/>
    <cellStyle name="Millares 3 2 2 2 3 3 2 4" xfId="864"/>
    <cellStyle name="Millares 3 2 2 2 3 3 3" xfId="865"/>
    <cellStyle name="Millares 3 2 2 2 3 3 3 2" xfId="866"/>
    <cellStyle name="Millares 3 2 2 2 3 3 3 3" xfId="867"/>
    <cellStyle name="Millares 3 2 2 2 3 3 4" xfId="868"/>
    <cellStyle name="Millares 3 2 2 2 3 3 5" xfId="869"/>
    <cellStyle name="Millares 3 2 2 2 3 4" xfId="870"/>
    <cellStyle name="Millares 3 2 2 2 3 4 2" xfId="871"/>
    <cellStyle name="Millares 3 2 2 2 3 4 2 2" xfId="872"/>
    <cellStyle name="Millares 3 2 2 2 3 4 2 3" xfId="873"/>
    <cellStyle name="Millares 3 2 2 2 3 4 3" xfId="874"/>
    <cellStyle name="Millares 3 2 2 2 3 4 4" xfId="875"/>
    <cellStyle name="Millares 3 2 2 2 3 5" xfId="876"/>
    <cellStyle name="Millares 3 2 2 2 3 5 2" xfId="877"/>
    <cellStyle name="Millares 3 2 2 2 3 5 3" xfId="878"/>
    <cellStyle name="Millares 3 2 2 2 3 6" xfId="879"/>
    <cellStyle name="Millares 3 2 2 2 3 7" xfId="880"/>
    <cellStyle name="Millares 3 2 2 2 4" xfId="881"/>
    <cellStyle name="Millares 3 2 2 2 4 2" xfId="882"/>
    <cellStyle name="Millares 3 2 2 2 4 2 2" xfId="883"/>
    <cellStyle name="Millares 3 2 2 2 4 2 2 2" xfId="884"/>
    <cellStyle name="Millares 3 2 2 2 4 2 2 3" xfId="885"/>
    <cellStyle name="Millares 3 2 2 2 4 2 3" xfId="886"/>
    <cellStyle name="Millares 3 2 2 2 4 2 4" xfId="887"/>
    <cellStyle name="Millares 3 2 2 2 4 3" xfId="888"/>
    <cellStyle name="Millares 3 2 2 2 4 3 2" xfId="889"/>
    <cellStyle name="Millares 3 2 2 2 4 3 3" xfId="890"/>
    <cellStyle name="Millares 3 2 2 2 4 4" xfId="891"/>
    <cellStyle name="Millares 3 2 2 2 4 5" xfId="892"/>
    <cellStyle name="Millares 3 2 2 2 5" xfId="893"/>
    <cellStyle name="Millares 3 2 2 2 5 2" xfId="894"/>
    <cellStyle name="Millares 3 2 2 2 5 2 2" xfId="895"/>
    <cellStyle name="Millares 3 2 2 2 5 2 2 2" xfId="896"/>
    <cellStyle name="Millares 3 2 2 2 5 2 2 3" xfId="897"/>
    <cellStyle name="Millares 3 2 2 2 5 2 3" xfId="898"/>
    <cellStyle name="Millares 3 2 2 2 5 2 4" xfId="899"/>
    <cellStyle name="Millares 3 2 2 2 5 3" xfId="900"/>
    <cellStyle name="Millares 3 2 2 2 5 3 2" xfId="901"/>
    <cellStyle name="Millares 3 2 2 2 5 3 3" xfId="902"/>
    <cellStyle name="Millares 3 2 2 2 5 4" xfId="903"/>
    <cellStyle name="Millares 3 2 2 2 5 5" xfId="904"/>
    <cellStyle name="Millares 3 2 2 2 6" xfId="905"/>
    <cellStyle name="Millares 3 2 2 2 6 2" xfId="906"/>
    <cellStyle name="Millares 3 2 2 2 6 2 2" xfId="907"/>
    <cellStyle name="Millares 3 2 2 2 6 2 3" xfId="908"/>
    <cellStyle name="Millares 3 2 2 2 6 3" xfId="909"/>
    <cellStyle name="Millares 3 2 2 2 6 4" xfId="910"/>
    <cellStyle name="Millares 3 2 2 2 7" xfId="911"/>
    <cellStyle name="Millares 3 2 2 2 7 2" xfId="912"/>
    <cellStyle name="Millares 3 2 2 2 7 3" xfId="913"/>
    <cellStyle name="Millares 3 2 2 2 8" xfId="914"/>
    <cellStyle name="Millares 3 2 2 2 9" xfId="915"/>
    <cellStyle name="Millares 3 2 2 3" xfId="916"/>
    <cellStyle name="Millares 3 2 2 3 2" xfId="917"/>
    <cellStyle name="Millares 3 2 2 3 2 2" xfId="918"/>
    <cellStyle name="Millares 3 2 2 3 2 2 2" xfId="919"/>
    <cellStyle name="Millares 3 2 2 3 2 2 2 2" xfId="920"/>
    <cellStyle name="Millares 3 2 2 3 2 2 2 2 2" xfId="921"/>
    <cellStyle name="Millares 3 2 2 3 2 2 2 2 3" xfId="922"/>
    <cellStyle name="Millares 3 2 2 3 2 2 2 3" xfId="923"/>
    <cellStyle name="Millares 3 2 2 3 2 2 2 4" xfId="924"/>
    <cellStyle name="Millares 3 2 2 3 2 2 3" xfId="925"/>
    <cellStyle name="Millares 3 2 2 3 2 2 3 2" xfId="926"/>
    <cellStyle name="Millares 3 2 2 3 2 2 3 3" xfId="927"/>
    <cellStyle name="Millares 3 2 2 3 2 2 4" xfId="928"/>
    <cellStyle name="Millares 3 2 2 3 2 2 5" xfId="929"/>
    <cellStyle name="Millares 3 2 2 3 2 3" xfId="930"/>
    <cellStyle name="Millares 3 2 2 3 2 3 2" xfId="931"/>
    <cellStyle name="Millares 3 2 2 3 2 3 2 2" xfId="932"/>
    <cellStyle name="Millares 3 2 2 3 2 3 2 2 2" xfId="933"/>
    <cellStyle name="Millares 3 2 2 3 2 3 2 2 3" xfId="934"/>
    <cellStyle name="Millares 3 2 2 3 2 3 2 3" xfId="935"/>
    <cellStyle name="Millares 3 2 2 3 2 3 2 4" xfId="936"/>
    <cellStyle name="Millares 3 2 2 3 2 3 3" xfId="937"/>
    <cellStyle name="Millares 3 2 2 3 2 3 3 2" xfId="938"/>
    <cellStyle name="Millares 3 2 2 3 2 3 3 3" xfId="939"/>
    <cellStyle name="Millares 3 2 2 3 2 3 4" xfId="940"/>
    <cellStyle name="Millares 3 2 2 3 2 3 5" xfId="941"/>
    <cellStyle name="Millares 3 2 2 3 2 4" xfId="942"/>
    <cellStyle name="Millares 3 2 2 3 2 4 2" xfId="943"/>
    <cellStyle name="Millares 3 2 2 3 2 4 2 2" xfId="944"/>
    <cellStyle name="Millares 3 2 2 3 2 4 2 3" xfId="945"/>
    <cellStyle name="Millares 3 2 2 3 2 4 3" xfId="946"/>
    <cellStyle name="Millares 3 2 2 3 2 4 4" xfId="947"/>
    <cellStyle name="Millares 3 2 2 3 2 5" xfId="948"/>
    <cellStyle name="Millares 3 2 2 3 2 5 2" xfId="949"/>
    <cellStyle name="Millares 3 2 2 3 2 5 3" xfId="950"/>
    <cellStyle name="Millares 3 2 2 3 2 6" xfId="951"/>
    <cellStyle name="Millares 3 2 2 3 2 7" xfId="952"/>
    <cellStyle name="Millares 3 2 2 3 3" xfId="953"/>
    <cellStyle name="Millares 3 2 2 3 3 2" xfId="954"/>
    <cellStyle name="Millares 3 2 2 3 3 2 2" xfId="955"/>
    <cellStyle name="Millares 3 2 2 3 3 2 2 2" xfId="956"/>
    <cellStyle name="Millares 3 2 2 3 3 2 2 3" xfId="957"/>
    <cellStyle name="Millares 3 2 2 3 3 2 3" xfId="958"/>
    <cellStyle name="Millares 3 2 2 3 3 2 4" xfId="959"/>
    <cellStyle name="Millares 3 2 2 3 3 3" xfId="960"/>
    <cellStyle name="Millares 3 2 2 3 3 3 2" xfId="961"/>
    <cellStyle name="Millares 3 2 2 3 3 3 3" xfId="962"/>
    <cellStyle name="Millares 3 2 2 3 3 4" xfId="963"/>
    <cellStyle name="Millares 3 2 2 3 3 5" xfId="964"/>
    <cellStyle name="Millares 3 2 2 3 4" xfId="965"/>
    <cellStyle name="Millares 3 2 2 3 4 2" xfId="966"/>
    <cellStyle name="Millares 3 2 2 3 4 2 2" xfId="967"/>
    <cellStyle name="Millares 3 2 2 3 4 2 2 2" xfId="968"/>
    <cellStyle name="Millares 3 2 2 3 4 2 2 3" xfId="969"/>
    <cellStyle name="Millares 3 2 2 3 4 2 3" xfId="970"/>
    <cellStyle name="Millares 3 2 2 3 4 2 4" xfId="971"/>
    <cellStyle name="Millares 3 2 2 3 4 3" xfId="972"/>
    <cellStyle name="Millares 3 2 2 3 4 3 2" xfId="973"/>
    <cellStyle name="Millares 3 2 2 3 4 3 3" xfId="974"/>
    <cellStyle name="Millares 3 2 2 3 4 4" xfId="975"/>
    <cellStyle name="Millares 3 2 2 3 4 5" xfId="976"/>
    <cellStyle name="Millares 3 2 2 3 5" xfId="977"/>
    <cellStyle name="Millares 3 2 2 3 5 2" xfId="978"/>
    <cellStyle name="Millares 3 2 2 3 5 2 2" xfId="979"/>
    <cellStyle name="Millares 3 2 2 3 5 2 3" xfId="980"/>
    <cellStyle name="Millares 3 2 2 3 5 3" xfId="981"/>
    <cellStyle name="Millares 3 2 2 3 5 4" xfId="982"/>
    <cellStyle name="Millares 3 2 2 3 6" xfId="983"/>
    <cellStyle name="Millares 3 2 2 3 6 2" xfId="984"/>
    <cellStyle name="Millares 3 2 2 3 6 3" xfId="985"/>
    <cellStyle name="Millares 3 2 2 3 7" xfId="986"/>
    <cellStyle name="Millares 3 2 2 3 8" xfId="987"/>
    <cellStyle name="Millares 3 2 2 4" xfId="988"/>
    <cellStyle name="Millares 3 2 2 4 2" xfId="989"/>
    <cellStyle name="Millares 3 2 2 4 2 2" xfId="990"/>
    <cellStyle name="Millares 3 2 2 4 2 2 2" xfId="991"/>
    <cellStyle name="Millares 3 2 2 4 2 2 2 2" xfId="992"/>
    <cellStyle name="Millares 3 2 2 4 2 2 2 3" xfId="993"/>
    <cellStyle name="Millares 3 2 2 4 2 2 3" xfId="994"/>
    <cellStyle name="Millares 3 2 2 4 2 2 4" xfId="995"/>
    <cellStyle name="Millares 3 2 2 4 2 3" xfId="996"/>
    <cellStyle name="Millares 3 2 2 4 2 3 2" xfId="997"/>
    <cellStyle name="Millares 3 2 2 4 2 3 3" xfId="998"/>
    <cellStyle name="Millares 3 2 2 4 2 4" xfId="999"/>
    <cellStyle name="Millares 3 2 2 4 2 5" xfId="1000"/>
    <cellStyle name="Millares 3 2 2 4 3" xfId="1001"/>
    <cellStyle name="Millares 3 2 2 4 3 2" xfId="1002"/>
    <cellStyle name="Millares 3 2 2 4 3 2 2" xfId="1003"/>
    <cellStyle name="Millares 3 2 2 4 3 2 2 2" xfId="1004"/>
    <cellStyle name="Millares 3 2 2 4 3 2 2 3" xfId="1005"/>
    <cellStyle name="Millares 3 2 2 4 3 2 3" xfId="1006"/>
    <cellStyle name="Millares 3 2 2 4 3 2 4" xfId="1007"/>
    <cellStyle name="Millares 3 2 2 4 3 3" xfId="1008"/>
    <cellStyle name="Millares 3 2 2 4 3 3 2" xfId="1009"/>
    <cellStyle name="Millares 3 2 2 4 3 3 3" xfId="1010"/>
    <cellStyle name="Millares 3 2 2 4 3 4" xfId="1011"/>
    <cellStyle name="Millares 3 2 2 4 3 5" xfId="1012"/>
    <cellStyle name="Millares 3 2 2 4 4" xfId="1013"/>
    <cellStyle name="Millares 3 2 2 4 4 2" xfId="1014"/>
    <cellStyle name="Millares 3 2 2 4 4 2 2" xfId="1015"/>
    <cellStyle name="Millares 3 2 2 4 4 2 3" xfId="1016"/>
    <cellStyle name="Millares 3 2 2 4 4 3" xfId="1017"/>
    <cellStyle name="Millares 3 2 2 4 4 4" xfId="1018"/>
    <cellStyle name="Millares 3 2 2 4 5" xfId="1019"/>
    <cellStyle name="Millares 3 2 2 4 5 2" xfId="1020"/>
    <cellStyle name="Millares 3 2 2 4 5 3" xfId="1021"/>
    <cellStyle name="Millares 3 2 2 4 6" xfId="1022"/>
    <cellStyle name="Millares 3 2 2 4 7" xfId="1023"/>
    <cellStyle name="Millares 3 2 2 5" xfId="1024"/>
    <cellStyle name="Millares 3 2 2 5 2" xfId="1025"/>
    <cellStyle name="Millares 3 2 2 5 2 2" xfId="1026"/>
    <cellStyle name="Millares 3 2 2 5 2 2 2" xfId="1027"/>
    <cellStyle name="Millares 3 2 2 5 2 2 2 2" xfId="1028"/>
    <cellStyle name="Millares 3 2 2 5 2 2 2 3" xfId="1029"/>
    <cellStyle name="Millares 3 2 2 5 2 2 3" xfId="1030"/>
    <cellStyle name="Millares 3 2 2 5 2 2 4" xfId="1031"/>
    <cellStyle name="Millares 3 2 2 5 2 3" xfId="1032"/>
    <cellStyle name="Millares 3 2 2 5 2 3 2" xfId="1033"/>
    <cellStyle name="Millares 3 2 2 5 2 3 3" xfId="1034"/>
    <cellStyle name="Millares 3 2 2 5 2 4" xfId="1035"/>
    <cellStyle name="Millares 3 2 2 5 2 5" xfId="1036"/>
    <cellStyle name="Millares 3 2 2 5 3" xfId="1037"/>
    <cellStyle name="Millares 3 2 2 5 3 2" xfId="1038"/>
    <cellStyle name="Millares 3 2 2 5 3 2 2" xfId="1039"/>
    <cellStyle name="Millares 3 2 2 5 3 2 2 2" xfId="1040"/>
    <cellStyle name="Millares 3 2 2 5 3 2 2 3" xfId="1041"/>
    <cellStyle name="Millares 3 2 2 5 3 2 3" xfId="1042"/>
    <cellStyle name="Millares 3 2 2 5 3 2 4" xfId="1043"/>
    <cellStyle name="Millares 3 2 2 5 3 3" xfId="1044"/>
    <cellStyle name="Millares 3 2 2 5 3 3 2" xfId="1045"/>
    <cellStyle name="Millares 3 2 2 5 3 3 3" xfId="1046"/>
    <cellStyle name="Millares 3 2 2 5 3 4" xfId="1047"/>
    <cellStyle name="Millares 3 2 2 5 3 5" xfId="1048"/>
    <cellStyle name="Millares 3 2 2 5 4" xfId="1049"/>
    <cellStyle name="Millares 3 2 2 5 4 2" xfId="1050"/>
    <cellStyle name="Millares 3 2 2 5 4 2 2" xfId="1051"/>
    <cellStyle name="Millares 3 2 2 5 4 2 3" xfId="1052"/>
    <cellStyle name="Millares 3 2 2 5 4 3" xfId="1053"/>
    <cellStyle name="Millares 3 2 2 5 4 4" xfId="1054"/>
    <cellStyle name="Millares 3 2 2 5 5" xfId="1055"/>
    <cellStyle name="Millares 3 2 2 5 5 2" xfId="1056"/>
    <cellStyle name="Millares 3 2 2 5 5 3" xfId="1057"/>
    <cellStyle name="Millares 3 2 2 5 6" xfId="1058"/>
    <cellStyle name="Millares 3 2 2 5 7" xfId="1059"/>
    <cellStyle name="Millares 3 2 2 6" xfId="1060"/>
    <cellStyle name="Millares 3 2 2 6 2" xfId="1061"/>
    <cellStyle name="Millares 3 2 2 6 2 2" xfId="1062"/>
    <cellStyle name="Millares 3 2 2 6 2 2 2" xfId="1063"/>
    <cellStyle name="Millares 3 2 2 6 2 2 2 2" xfId="1064"/>
    <cellStyle name="Millares 3 2 2 6 2 2 2 3" xfId="1065"/>
    <cellStyle name="Millares 3 2 2 6 2 2 3" xfId="1066"/>
    <cellStyle name="Millares 3 2 2 6 2 2 4" xfId="1067"/>
    <cellStyle name="Millares 3 2 2 6 2 3" xfId="1068"/>
    <cellStyle name="Millares 3 2 2 6 2 3 2" xfId="1069"/>
    <cellStyle name="Millares 3 2 2 6 2 3 3" xfId="1070"/>
    <cellStyle name="Millares 3 2 2 6 2 4" xfId="1071"/>
    <cellStyle name="Millares 3 2 2 6 2 5" xfId="1072"/>
    <cellStyle name="Millares 3 2 2 6 3" xfId="1073"/>
    <cellStyle name="Millares 3 2 2 6 3 2" xfId="1074"/>
    <cellStyle name="Millares 3 2 2 6 3 2 2" xfId="1075"/>
    <cellStyle name="Millares 3 2 2 6 3 2 2 2" xfId="1076"/>
    <cellStyle name="Millares 3 2 2 6 3 2 2 3" xfId="1077"/>
    <cellStyle name="Millares 3 2 2 6 3 2 3" xfId="1078"/>
    <cellStyle name="Millares 3 2 2 6 3 2 4" xfId="1079"/>
    <cellStyle name="Millares 3 2 2 6 3 3" xfId="1080"/>
    <cellStyle name="Millares 3 2 2 6 3 3 2" xfId="1081"/>
    <cellStyle name="Millares 3 2 2 6 3 3 3" xfId="1082"/>
    <cellStyle name="Millares 3 2 2 6 3 4" xfId="1083"/>
    <cellStyle name="Millares 3 2 2 6 3 5" xfId="1084"/>
    <cellStyle name="Millares 3 2 2 6 4" xfId="1085"/>
    <cellStyle name="Millares 3 2 2 6 4 2" xfId="1086"/>
    <cellStyle name="Millares 3 2 2 6 4 2 2" xfId="1087"/>
    <cellStyle name="Millares 3 2 2 6 4 2 3" xfId="1088"/>
    <cellStyle name="Millares 3 2 2 6 4 3" xfId="1089"/>
    <cellStyle name="Millares 3 2 2 6 4 4" xfId="1090"/>
    <cellStyle name="Millares 3 2 2 6 5" xfId="1091"/>
    <cellStyle name="Millares 3 2 2 6 5 2" xfId="1092"/>
    <cellStyle name="Millares 3 2 2 6 5 3" xfId="1093"/>
    <cellStyle name="Millares 3 2 2 6 6" xfId="1094"/>
    <cellStyle name="Millares 3 2 2 6 7" xfId="1095"/>
    <cellStyle name="Millares 3 2 2 7" xfId="1096"/>
    <cellStyle name="Millares 3 2 2 7 2" xfId="1097"/>
    <cellStyle name="Millares 3 2 2 7 2 2" xfId="1098"/>
    <cellStyle name="Millares 3 2 2 7 2 2 2" xfId="1099"/>
    <cellStyle name="Millares 3 2 2 7 2 2 3" xfId="1100"/>
    <cellStyle name="Millares 3 2 2 7 2 3" xfId="1101"/>
    <cellStyle name="Millares 3 2 2 7 2 4" xfId="1102"/>
    <cellStyle name="Millares 3 2 2 7 3" xfId="1103"/>
    <cellStyle name="Millares 3 2 2 7 3 2" xfId="1104"/>
    <cellStyle name="Millares 3 2 2 7 3 3" xfId="1105"/>
    <cellStyle name="Millares 3 2 2 7 4" xfId="1106"/>
    <cellStyle name="Millares 3 2 2 7 5" xfId="1107"/>
    <cellStyle name="Millares 3 2 2 8" xfId="1108"/>
    <cellStyle name="Millares 3 2 2 8 2" xfId="1109"/>
    <cellStyle name="Millares 3 2 2 8 2 2" xfId="1110"/>
    <cellStyle name="Millares 3 2 2 8 2 2 2" xfId="1111"/>
    <cellStyle name="Millares 3 2 2 8 2 2 3" xfId="1112"/>
    <cellStyle name="Millares 3 2 2 8 2 3" xfId="1113"/>
    <cellStyle name="Millares 3 2 2 8 2 4" xfId="1114"/>
    <cellStyle name="Millares 3 2 2 8 3" xfId="1115"/>
    <cellStyle name="Millares 3 2 2 8 3 2" xfId="1116"/>
    <cellStyle name="Millares 3 2 2 8 3 3" xfId="1117"/>
    <cellStyle name="Millares 3 2 2 8 4" xfId="1118"/>
    <cellStyle name="Millares 3 2 2 8 5" xfId="1119"/>
    <cellStyle name="Millares 3 2 2 9" xfId="1120"/>
    <cellStyle name="Millares 3 2 2 9 2" xfId="1121"/>
    <cellStyle name="Millares 3 2 2 9 2 2" xfId="1122"/>
    <cellStyle name="Millares 3 2 2 9 2 3" xfId="1123"/>
    <cellStyle name="Millares 3 2 2 9 3" xfId="1124"/>
    <cellStyle name="Millares 3 2 2 9 4" xfId="1125"/>
    <cellStyle name="Millares 3 2 3" xfId="1126"/>
    <cellStyle name="Millares 3 2 3 10" xfId="1127"/>
    <cellStyle name="Millares 3 2 3 10 2" xfId="1128"/>
    <cellStyle name="Millares 3 2 3 10 3" xfId="1129"/>
    <cellStyle name="Millares 3 2 3 11" xfId="1130"/>
    <cellStyle name="Millares 3 2 3 12" xfId="1131"/>
    <cellStyle name="Millares 3 2 3 2" xfId="1132"/>
    <cellStyle name="Millares 3 2 3 2 2" xfId="1133"/>
    <cellStyle name="Millares 3 2 3 2 2 2" xfId="1134"/>
    <cellStyle name="Millares 3 2 3 2 2 2 2" xfId="1135"/>
    <cellStyle name="Millares 3 2 3 2 2 2 2 2" xfId="1136"/>
    <cellStyle name="Millares 3 2 3 2 2 2 2 2 2" xfId="1137"/>
    <cellStyle name="Millares 3 2 3 2 2 2 2 2 3" xfId="1138"/>
    <cellStyle name="Millares 3 2 3 2 2 2 2 3" xfId="1139"/>
    <cellStyle name="Millares 3 2 3 2 2 2 2 4" xfId="1140"/>
    <cellStyle name="Millares 3 2 3 2 2 2 3" xfId="1141"/>
    <cellStyle name="Millares 3 2 3 2 2 2 3 2" xfId="1142"/>
    <cellStyle name="Millares 3 2 3 2 2 2 3 3" xfId="1143"/>
    <cellStyle name="Millares 3 2 3 2 2 2 4" xfId="1144"/>
    <cellStyle name="Millares 3 2 3 2 2 2 5" xfId="1145"/>
    <cellStyle name="Millares 3 2 3 2 2 3" xfId="1146"/>
    <cellStyle name="Millares 3 2 3 2 2 3 2" xfId="1147"/>
    <cellStyle name="Millares 3 2 3 2 2 3 2 2" xfId="1148"/>
    <cellStyle name="Millares 3 2 3 2 2 3 2 2 2" xfId="1149"/>
    <cellStyle name="Millares 3 2 3 2 2 3 2 2 3" xfId="1150"/>
    <cellStyle name="Millares 3 2 3 2 2 3 2 3" xfId="1151"/>
    <cellStyle name="Millares 3 2 3 2 2 3 2 4" xfId="1152"/>
    <cellStyle name="Millares 3 2 3 2 2 3 3" xfId="1153"/>
    <cellStyle name="Millares 3 2 3 2 2 3 3 2" xfId="1154"/>
    <cellStyle name="Millares 3 2 3 2 2 3 3 3" xfId="1155"/>
    <cellStyle name="Millares 3 2 3 2 2 3 4" xfId="1156"/>
    <cellStyle name="Millares 3 2 3 2 2 3 5" xfId="1157"/>
    <cellStyle name="Millares 3 2 3 2 2 4" xfId="1158"/>
    <cellStyle name="Millares 3 2 3 2 2 4 2" xfId="1159"/>
    <cellStyle name="Millares 3 2 3 2 2 4 2 2" xfId="1160"/>
    <cellStyle name="Millares 3 2 3 2 2 4 2 3" xfId="1161"/>
    <cellStyle name="Millares 3 2 3 2 2 4 3" xfId="1162"/>
    <cellStyle name="Millares 3 2 3 2 2 4 4" xfId="1163"/>
    <cellStyle name="Millares 3 2 3 2 2 5" xfId="1164"/>
    <cellStyle name="Millares 3 2 3 2 2 5 2" xfId="1165"/>
    <cellStyle name="Millares 3 2 3 2 2 5 3" xfId="1166"/>
    <cellStyle name="Millares 3 2 3 2 2 6" xfId="1167"/>
    <cellStyle name="Millares 3 2 3 2 2 7" xfId="1168"/>
    <cellStyle name="Millares 3 2 3 2 3" xfId="1169"/>
    <cellStyle name="Millares 3 2 3 2 3 2" xfId="1170"/>
    <cellStyle name="Millares 3 2 3 2 3 2 2" xfId="1171"/>
    <cellStyle name="Millares 3 2 3 2 3 2 2 2" xfId="1172"/>
    <cellStyle name="Millares 3 2 3 2 3 2 2 2 2" xfId="1173"/>
    <cellStyle name="Millares 3 2 3 2 3 2 2 2 3" xfId="1174"/>
    <cellStyle name="Millares 3 2 3 2 3 2 2 3" xfId="1175"/>
    <cellStyle name="Millares 3 2 3 2 3 2 2 4" xfId="1176"/>
    <cellStyle name="Millares 3 2 3 2 3 2 3" xfId="1177"/>
    <cellStyle name="Millares 3 2 3 2 3 2 3 2" xfId="1178"/>
    <cellStyle name="Millares 3 2 3 2 3 2 3 3" xfId="1179"/>
    <cellStyle name="Millares 3 2 3 2 3 2 4" xfId="1180"/>
    <cellStyle name="Millares 3 2 3 2 3 2 5" xfId="1181"/>
    <cellStyle name="Millares 3 2 3 2 3 3" xfId="1182"/>
    <cellStyle name="Millares 3 2 3 2 3 3 2" xfId="1183"/>
    <cellStyle name="Millares 3 2 3 2 3 3 2 2" xfId="1184"/>
    <cellStyle name="Millares 3 2 3 2 3 3 2 2 2" xfId="1185"/>
    <cellStyle name="Millares 3 2 3 2 3 3 2 2 3" xfId="1186"/>
    <cellStyle name="Millares 3 2 3 2 3 3 2 3" xfId="1187"/>
    <cellStyle name="Millares 3 2 3 2 3 3 2 4" xfId="1188"/>
    <cellStyle name="Millares 3 2 3 2 3 3 3" xfId="1189"/>
    <cellStyle name="Millares 3 2 3 2 3 3 3 2" xfId="1190"/>
    <cellStyle name="Millares 3 2 3 2 3 3 3 3" xfId="1191"/>
    <cellStyle name="Millares 3 2 3 2 3 3 4" xfId="1192"/>
    <cellStyle name="Millares 3 2 3 2 3 3 5" xfId="1193"/>
    <cellStyle name="Millares 3 2 3 2 3 4" xfId="1194"/>
    <cellStyle name="Millares 3 2 3 2 3 4 2" xfId="1195"/>
    <cellStyle name="Millares 3 2 3 2 3 4 2 2" xfId="1196"/>
    <cellStyle name="Millares 3 2 3 2 3 4 2 3" xfId="1197"/>
    <cellStyle name="Millares 3 2 3 2 3 4 3" xfId="1198"/>
    <cellStyle name="Millares 3 2 3 2 3 4 4" xfId="1199"/>
    <cellStyle name="Millares 3 2 3 2 3 5" xfId="1200"/>
    <cellStyle name="Millares 3 2 3 2 3 5 2" xfId="1201"/>
    <cellStyle name="Millares 3 2 3 2 3 5 3" xfId="1202"/>
    <cellStyle name="Millares 3 2 3 2 3 6" xfId="1203"/>
    <cellStyle name="Millares 3 2 3 2 3 7" xfId="1204"/>
    <cellStyle name="Millares 3 2 3 2 4" xfId="1205"/>
    <cellStyle name="Millares 3 2 3 2 4 2" xfId="1206"/>
    <cellStyle name="Millares 3 2 3 2 4 2 2" xfId="1207"/>
    <cellStyle name="Millares 3 2 3 2 4 2 2 2" xfId="1208"/>
    <cellStyle name="Millares 3 2 3 2 4 2 2 3" xfId="1209"/>
    <cellStyle name="Millares 3 2 3 2 4 2 3" xfId="1210"/>
    <cellStyle name="Millares 3 2 3 2 4 2 4" xfId="1211"/>
    <cellStyle name="Millares 3 2 3 2 4 3" xfId="1212"/>
    <cellStyle name="Millares 3 2 3 2 4 3 2" xfId="1213"/>
    <cellStyle name="Millares 3 2 3 2 4 3 3" xfId="1214"/>
    <cellStyle name="Millares 3 2 3 2 4 4" xfId="1215"/>
    <cellStyle name="Millares 3 2 3 2 4 5" xfId="1216"/>
    <cellStyle name="Millares 3 2 3 2 5" xfId="1217"/>
    <cellStyle name="Millares 3 2 3 2 5 2" xfId="1218"/>
    <cellStyle name="Millares 3 2 3 2 5 2 2" xfId="1219"/>
    <cellStyle name="Millares 3 2 3 2 5 2 2 2" xfId="1220"/>
    <cellStyle name="Millares 3 2 3 2 5 2 2 3" xfId="1221"/>
    <cellStyle name="Millares 3 2 3 2 5 2 3" xfId="1222"/>
    <cellStyle name="Millares 3 2 3 2 5 2 4" xfId="1223"/>
    <cellStyle name="Millares 3 2 3 2 5 3" xfId="1224"/>
    <cellStyle name="Millares 3 2 3 2 5 3 2" xfId="1225"/>
    <cellStyle name="Millares 3 2 3 2 5 3 3" xfId="1226"/>
    <cellStyle name="Millares 3 2 3 2 5 4" xfId="1227"/>
    <cellStyle name="Millares 3 2 3 2 5 5" xfId="1228"/>
    <cellStyle name="Millares 3 2 3 2 6" xfId="1229"/>
    <cellStyle name="Millares 3 2 3 2 6 2" xfId="1230"/>
    <cellStyle name="Millares 3 2 3 2 6 2 2" xfId="1231"/>
    <cellStyle name="Millares 3 2 3 2 6 2 3" xfId="1232"/>
    <cellStyle name="Millares 3 2 3 2 6 3" xfId="1233"/>
    <cellStyle name="Millares 3 2 3 2 6 4" xfId="1234"/>
    <cellStyle name="Millares 3 2 3 2 7" xfId="1235"/>
    <cellStyle name="Millares 3 2 3 2 7 2" xfId="1236"/>
    <cellStyle name="Millares 3 2 3 2 7 3" xfId="1237"/>
    <cellStyle name="Millares 3 2 3 2 8" xfId="1238"/>
    <cellStyle name="Millares 3 2 3 2 9" xfId="1239"/>
    <cellStyle name="Millares 3 2 3 3" xfId="1240"/>
    <cellStyle name="Millares 3 2 3 3 2" xfId="1241"/>
    <cellStyle name="Millares 3 2 3 3 2 2" xfId="1242"/>
    <cellStyle name="Millares 3 2 3 3 2 2 2" xfId="1243"/>
    <cellStyle name="Millares 3 2 3 3 2 2 2 2" xfId="1244"/>
    <cellStyle name="Millares 3 2 3 3 2 2 2 2 2" xfId="1245"/>
    <cellStyle name="Millares 3 2 3 3 2 2 2 2 3" xfId="1246"/>
    <cellStyle name="Millares 3 2 3 3 2 2 2 3" xfId="1247"/>
    <cellStyle name="Millares 3 2 3 3 2 2 2 4" xfId="1248"/>
    <cellStyle name="Millares 3 2 3 3 2 2 3" xfId="1249"/>
    <cellStyle name="Millares 3 2 3 3 2 2 3 2" xfId="1250"/>
    <cellStyle name="Millares 3 2 3 3 2 2 3 3" xfId="1251"/>
    <cellStyle name="Millares 3 2 3 3 2 2 4" xfId="1252"/>
    <cellStyle name="Millares 3 2 3 3 2 2 5" xfId="1253"/>
    <cellStyle name="Millares 3 2 3 3 2 3" xfId="1254"/>
    <cellStyle name="Millares 3 2 3 3 2 3 2" xfId="1255"/>
    <cellStyle name="Millares 3 2 3 3 2 3 2 2" xfId="1256"/>
    <cellStyle name="Millares 3 2 3 3 2 3 2 2 2" xfId="1257"/>
    <cellStyle name="Millares 3 2 3 3 2 3 2 2 3" xfId="1258"/>
    <cellStyle name="Millares 3 2 3 3 2 3 2 3" xfId="1259"/>
    <cellStyle name="Millares 3 2 3 3 2 3 2 4" xfId="1260"/>
    <cellStyle name="Millares 3 2 3 3 2 3 3" xfId="1261"/>
    <cellStyle name="Millares 3 2 3 3 2 3 3 2" xfId="1262"/>
    <cellStyle name="Millares 3 2 3 3 2 3 3 3" xfId="1263"/>
    <cellStyle name="Millares 3 2 3 3 2 3 4" xfId="1264"/>
    <cellStyle name="Millares 3 2 3 3 2 3 5" xfId="1265"/>
    <cellStyle name="Millares 3 2 3 3 2 4" xfId="1266"/>
    <cellStyle name="Millares 3 2 3 3 2 4 2" xfId="1267"/>
    <cellStyle name="Millares 3 2 3 3 2 4 2 2" xfId="1268"/>
    <cellStyle name="Millares 3 2 3 3 2 4 2 3" xfId="1269"/>
    <cellStyle name="Millares 3 2 3 3 2 4 3" xfId="1270"/>
    <cellStyle name="Millares 3 2 3 3 2 4 4" xfId="1271"/>
    <cellStyle name="Millares 3 2 3 3 2 5" xfId="1272"/>
    <cellStyle name="Millares 3 2 3 3 2 5 2" xfId="1273"/>
    <cellStyle name="Millares 3 2 3 3 2 5 3" xfId="1274"/>
    <cellStyle name="Millares 3 2 3 3 2 6" xfId="1275"/>
    <cellStyle name="Millares 3 2 3 3 2 7" xfId="1276"/>
    <cellStyle name="Millares 3 2 3 3 3" xfId="1277"/>
    <cellStyle name="Millares 3 2 3 3 3 2" xfId="1278"/>
    <cellStyle name="Millares 3 2 3 3 3 2 2" xfId="1279"/>
    <cellStyle name="Millares 3 2 3 3 3 2 2 2" xfId="1280"/>
    <cellStyle name="Millares 3 2 3 3 3 2 2 3" xfId="1281"/>
    <cellStyle name="Millares 3 2 3 3 3 2 3" xfId="1282"/>
    <cellStyle name="Millares 3 2 3 3 3 2 4" xfId="1283"/>
    <cellStyle name="Millares 3 2 3 3 3 3" xfId="1284"/>
    <cellStyle name="Millares 3 2 3 3 3 3 2" xfId="1285"/>
    <cellStyle name="Millares 3 2 3 3 3 3 3" xfId="1286"/>
    <cellStyle name="Millares 3 2 3 3 3 4" xfId="1287"/>
    <cellStyle name="Millares 3 2 3 3 3 5" xfId="1288"/>
    <cellStyle name="Millares 3 2 3 3 4" xfId="1289"/>
    <cellStyle name="Millares 3 2 3 3 4 2" xfId="1290"/>
    <cellStyle name="Millares 3 2 3 3 4 2 2" xfId="1291"/>
    <cellStyle name="Millares 3 2 3 3 4 2 2 2" xfId="1292"/>
    <cellStyle name="Millares 3 2 3 3 4 2 2 3" xfId="1293"/>
    <cellStyle name="Millares 3 2 3 3 4 2 3" xfId="1294"/>
    <cellStyle name="Millares 3 2 3 3 4 2 4" xfId="1295"/>
    <cellStyle name="Millares 3 2 3 3 4 3" xfId="1296"/>
    <cellStyle name="Millares 3 2 3 3 4 3 2" xfId="1297"/>
    <cellStyle name="Millares 3 2 3 3 4 3 3" xfId="1298"/>
    <cellStyle name="Millares 3 2 3 3 4 4" xfId="1299"/>
    <cellStyle name="Millares 3 2 3 3 4 5" xfId="1300"/>
    <cellStyle name="Millares 3 2 3 3 5" xfId="1301"/>
    <cellStyle name="Millares 3 2 3 3 5 2" xfId="1302"/>
    <cellStyle name="Millares 3 2 3 3 5 2 2" xfId="1303"/>
    <cellStyle name="Millares 3 2 3 3 5 2 3" xfId="1304"/>
    <cellStyle name="Millares 3 2 3 3 5 3" xfId="1305"/>
    <cellStyle name="Millares 3 2 3 3 5 4" xfId="1306"/>
    <cellStyle name="Millares 3 2 3 3 6" xfId="1307"/>
    <cellStyle name="Millares 3 2 3 3 6 2" xfId="1308"/>
    <cellStyle name="Millares 3 2 3 3 6 3" xfId="1309"/>
    <cellStyle name="Millares 3 2 3 3 7" xfId="1310"/>
    <cellStyle name="Millares 3 2 3 3 8" xfId="1311"/>
    <cellStyle name="Millares 3 2 3 4" xfId="1312"/>
    <cellStyle name="Millares 3 2 3 4 2" xfId="1313"/>
    <cellStyle name="Millares 3 2 3 4 2 2" xfId="1314"/>
    <cellStyle name="Millares 3 2 3 4 2 2 2" xfId="1315"/>
    <cellStyle name="Millares 3 2 3 4 2 2 2 2" xfId="1316"/>
    <cellStyle name="Millares 3 2 3 4 2 2 2 3" xfId="1317"/>
    <cellStyle name="Millares 3 2 3 4 2 2 3" xfId="1318"/>
    <cellStyle name="Millares 3 2 3 4 2 2 4" xfId="1319"/>
    <cellStyle name="Millares 3 2 3 4 2 3" xfId="1320"/>
    <cellStyle name="Millares 3 2 3 4 2 3 2" xfId="1321"/>
    <cellStyle name="Millares 3 2 3 4 2 3 3" xfId="1322"/>
    <cellStyle name="Millares 3 2 3 4 2 4" xfId="1323"/>
    <cellStyle name="Millares 3 2 3 4 2 5" xfId="1324"/>
    <cellStyle name="Millares 3 2 3 4 3" xfId="1325"/>
    <cellStyle name="Millares 3 2 3 4 3 2" xfId="1326"/>
    <cellStyle name="Millares 3 2 3 4 3 2 2" xfId="1327"/>
    <cellStyle name="Millares 3 2 3 4 3 2 2 2" xfId="1328"/>
    <cellStyle name="Millares 3 2 3 4 3 2 2 3" xfId="1329"/>
    <cellStyle name="Millares 3 2 3 4 3 2 3" xfId="1330"/>
    <cellStyle name="Millares 3 2 3 4 3 2 4" xfId="1331"/>
    <cellStyle name="Millares 3 2 3 4 3 3" xfId="1332"/>
    <cellStyle name="Millares 3 2 3 4 3 3 2" xfId="1333"/>
    <cellStyle name="Millares 3 2 3 4 3 3 3" xfId="1334"/>
    <cellStyle name="Millares 3 2 3 4 3 4" xfId="1335"/>
    <cellStyle name="Millares 3 2 3 4 3 5" xfId="1336"/>
    <cellStyle name="Millares 3 2 3 4 4" xfId="1337"/>
    <cellStyle name="Millares 3 2 3 4 4 2" xfId="1338"/>
    <cellStyle name="Millares 3 2 3 4 4 2 2" xfId="1339"/>
    <cellStyle name="Millares 3 2 3 4 4 2 3" xfId="1340"/>
    <cellStyle name="Millares 3 2 3 4 4 3" xfId="1341"/>
    <cellStyle name="Millares 3 2 3 4 4 4" xfId="1342"/>
    <cellStyle name="Millares 3 2 3 4 5" xfId="1343"/>
    <cellStyle name="Millares 3 2 3 4 5 2" xfId="1344"/>
    <cellStyle name="Millares 3 2 3 4 5 3" xfId="1345"/>
    <cellStyle name="Millares 3 2 3 4 6" xfId="1346"/>
    <cellStyle name="Millares 3 2 3 4 7" xfId="1347"/>
    <cellStyle name="Millares 3 2 3 5" xfId="1348"/>
    <cellStyle name="Millares 3 2 3 5 2" xfId="1349"/>
    <cellStyle name="Millares 3 2 3 5 2 2" xfId="1350"/>
    <cellStyle name="Millares 3 2 3 5 2 2 2" xfId="1351"/>
    <cellStyle name="Millares 3 2 3 5 2 2 2 2" xfId="1352"/>
    <cellStyle name="Millares 3 2 3 5 2 2 2 3" xfId="1353"/>
    <cellStyle name="Millares 3 2 3 5 2 2 3" xfId="1354"/>
    <cellStyle name="Millares 3 2 3 5 2 2 4" xfId="1355"/>
    <cellStyle name="Millares 3 2 3 5 2 3" xfId="1356"/>
    <cellStyle name="Millares 3 2 3 5 2 3 2" xfId="1357"/>
    <cellStyle name="Millares 3 2 3 5 2 3 3" xfId="1358"/>
    <cellStyle name="Millares 3 2 3 5 2 4" xfId="1359"/>
    <cellStyle name="Millares 3 2 3 5 2 5" xfId="1360"/>
    <cellStyle name="Millares 3 2 3 5 3" xfId="1361"/>
    <cellStyle name="Millares 3 2 3 5 3 2" xfId="1362"/>
    <cellStyle name="Millares 3 2 3 5 3 2 2" xfId="1363"/>
    <cellStyle name="Millares 3 2 3 5 3 2 2 2" xfId="1364"/>
    <cellStyle name="Millares 3 2 3 5 3 2 2 3" xfId="1365"/>
    <cellStyle name="Millares 3 2 3 5 3 2 3" xfId="1366"/>
    <cellStyle name="Millares 3 2 3 5 3 2 4" xfId="1367"/>
    <cellStyle name="Millares 3 2 3 5 3 3" xfId="1368"/>
    <cellStyle name="Millares 3 2 3 5 3 3 2" xfId="1369"/>
    <cellStyle name="Millares 3 2 3 5 3 3 3" xfId="1370"/>
    <cellStyle name="Millares 3 2 3 5 3 4" xfId="1371"/>
    <cellStyle name="Millares 3 2 3 5 3 5" xfId="1372"/>
    <cellStyle name="Millares 3 2 3 5 4" xfId="1373"/>
    <cellStyle name="Millares 3 2 3 5 4 2" xfId="1374"/>
    <cellStyle name="Millares 3 2 3 5 4 2 2" xfId="1375"/>
    <cellStyle name="Millares 3 2 3 5 4 2 3" xfId="1376"/>
    <cellStyle name="Millares 3 2 3 5 4 3" xfId="1377"/>
    <cellStyle name="Millares 3 2 3 5 4 4" xfId="1378"/>
    <cellStyle name="Millares 3 2 3 5 5" xfId="1379"/>
    <cellStyle name="Millares 3 2 3 5 5 2" xfId="1380"/>
    <cellStyle name="Millares 3 2 3 5 5 3" xfId="1381"/>
    <cellStyle name="Millares 3 2 3 5 6" xfId="1382"/>
    <cellStyle name="Millares 3 2 3 5 7" xfId="1383"/>
    <cellStyle name="Millares 3 2 3 6" xfId="1384"/>
    <cellStyle name="Millares 3 2 3 6 2" xfId="1385"/>
    <cellStyle name="Millares 3 2 3 6 2 2" xfId="1386"/>
    <cellStyle name="Millares 3 2 3 6 2 2 2" xfId="1387"/>
    <cellStyle name="Millares 3 2 3 6 2 2 2 2" xfId="1388"/>
    <cellStyle name="Millares 3 2 3 6 2 2 2 3" xfId="1389"/>
    <cellStyle name="Millares 3 2 3 6 2 2 3" xfId="1390"/>
    <cellStyle name="Millares 3 2 3 6 2 2 4" xfId="1391"/>
    <cellStyle name="Millares 3 2 3 6 2 3" xfId="1392"/>
    <cellStyle name="Millares 3 2 3 6 2 3 2" xfId="1393"/>
    <cellStyle name="Millares 3 2 3 6 2 3 3" xfId="1394"/>
    <cellStyle name="Millares 3 2 3 6 2 4" xfId="1395"/>
    <cellStyle name="Millares 3 2 3 6 2 5" xfId="1396"/>
    <cellStyle name="Millares 3 2 3 6 3" xfId="1397"/>
    <cellStyle name="Millares 3 2 3 6 3 2" xfId="1398"/>
    <cellStyle name="Millares 3 2 3 6 3 2 2" xfId="1399"/>
    <cellStyle name="Millares 3 2 3 6 3 2 2 2" xfId="1400"/>
    <cellStyle name="Millares 3 2 3 6 3 2 2 3" xfId="1401"/>
    <cellStyle name="Millares 3 2 3 6 3 2 3" xfId="1402"/>
    <cellStyle name="Millares 3 2 3 6 3 2 4" xfId="1403"/>
    <cellStyle name="Millares 3 2 3 6 3 3" xfId="1404"/>
    <cellStyle name="Millares 3 2 3 6 3 3 2" xfId="1405"/>
    <cellStyle name="Millares 3 2 3 6 3 3 3" xfId="1406"/>
    <cellStyle name="Millares 3 2 3 6 3 4" xfId="1407"/>
    <cellStyle name="Millares 3 2 3 6 3 5" xfId="1408"/>
    <cellStyle name="Millares 3 2 3 6 4" xfId="1409"/>
    <cellStyle name="Millares 3 2 3 6 4 2" xfId="1410"/>
    <cellStyle name="Millares 3 2 3 6 4 2 2" xfId="1411"/>
    <cellStyle name="Millares 3 2 3 6 4 2 3" xfId="1412"/>
    <cellStyle name="Millares 3 2 3 6 4 3" xfId="1413"/>
    <cellStyle name="Millares 3 2 3 6 4 4" xfId="1414"/>
    <cellStyle name="Millares 3 2 3 6 5" xfId="1415"/>
    <cellStyle name="Millares 3 2 3 6 5 2" xfId="1416"/>
    <cellStyle name="Millares 3 2 3 6 5 3" xfId="1417"/>
    <cellStyle name="Millares 3 2 3 6 6" xfId="1418"/>
    <cellStyle name="Millares 3 2 3 6 7" xfId="1419"/>
    <cellStyle name="Millares 3 2 3 7" xfId="1420"/>
    <cellStyle name="Millares 3 2 3 7 2" xfId="1421"/>
    <cellStyle name="Millares 3 2 3 7 2 2" xfId="1422"/>
    <cellStyle name="Millares 3 2 3 7 2 2 2" xfId="1423"/>
    <cellStyle name="Millares 3 2 3 7 2 2 3" xfId="1424"/>
    <cellStyle name="Millares 3 2 3 7 2 3" xfId="1425"/>
    <cellStyle name="Millares 3 2 3 7 2 4" xfId="1426"/>
    <cellStyle name="Millares 3 2 3 7 3" xfId="1427"/>
    <cellStyle name="Millares 3 2 3 7 3 2" xfId="1428"/>
    <cellStyle name="Millares 3 2 3 7 3 3" xfId="1429"/>
    <cellStyle name="Millares 3 2 3 7 4" xfId="1430"/>
    <cellStyle name="Millares 3 2 3 7 5" xfId="1431"/>
    <cellStyle name="Millares 3 2 3 8" xfId="1432"/>
    <cellStyle name="Millares 3 2 3 8 2" xfId="1433"/>
    <cellStyle name="Millares 3 2 3 8 2 2" xfId="1434"/>
    <cellStyle name="Millares 3 2 3 8 2 2 2" xfId="1435"/>
    <cellStyle name="Millares 3 2 3 8 2 2 3" xfId="1436"/>
    <cellStyle name="Millares 3 2 3 8 2 3" xfId="1437"/>
    <cellStyle name="Millares 3 2 3 8 2 4" xfId="1438"/>
    <cellStyle name="Millares 3 2 3 8 3" xfId="1439"/>
    <cellStyle name="Millares 3 2 3 8 3 2" xfId="1440"/>
    <cellStyle name="Millares 3 2 3 8 3 3" xfId="1441"/>
    <cellStyle name="Millares 3 2 3 8 4" xfId="1442"/>
    <cellStyle name="Millares 3 2 3 8 5" xfId="1443"/>
    <cellStyle name="Millares 3 2 3 9" xfId="1444"/>
    <cellStyle name="Millares 3 2 3 9 2" xfId="1445"/>
    <cellStyle name="Millares 3 2 3 9 2 2" xfId="1446"/>
    <cellStyle name="Millares 3 2 3 9 2 3" xfId="1447"/>
    <cellStyle name="Millares 3 2 3 9 3" xfId="1448"/>
    <cellStyle name="Millares 3 2 3 9 4" xfId="1449"/>
    <cellStyle name="Millares 3 2 4" xfId="1450"/>
    <cellStyle name="Millares 3 2 4 10" xfId="1451"/>
    <cellStyle name="Millares 3 2 4 2" xfId="1452"/>
    <cellStyle name="Millares 3 2 4 2 2" xfId="1453"/>
    <cellStyle name="Millares 3 2 4 2 2 2" xfId="1454"/>
    <cellStyle name="Millares 3 2 4 2 2 2 2" xfId="1455"/>
    <cellStyle name="Millares 3 2 4 2 2 2 2 2" xfId="1456"/>
    <cellStyle name="Millares 3 2 4 2 2 2 2 3" xfId="1457"/>
    <cellStyle name="Millares 3 2 4 2 2 2 3" xfId="1458"/>
    <cellStyle name="Millares 3 2 4 2 2 2 4" xfId="1459"/>
    <cellStyle name="Millares 3 2 4 2 2 3" xfId="1460"/>
    <cellStyle name="Millares 3 2 4 2 2 3 2" xfId="1461"/>
    <cellStyle name="Millares 3 2 4 2 2 3 3" xfId="1462"/>
    <cellStyle name="Millares 3 2 4 2 2 4" xfId="1463"/>
    <cellStyle name="Millares 3 2 4 2 2 5" xfId="1464"/>
    <cellStyle name="Millares 3 2 4 2 3" xfId="1465"/>
    <cellStyle name="Millares 3 2 4 2 3 2" xfId="1466"/>
    <cellStyle name="Millares 3 2 4 2 3 2 2" xfId="1467"/>
    <cellStyle name="Millares 3 2 4 2 3 2 2 2" xfId="1468"/>
    <cellStyle name="Millares 3 2 4 2 3 2 2 3" xfId="1469"/>
    <cellStyle name="Millares 3 2 4 2 3 2 3" xfId="1470"/>
    <cellStyle name="Millares 3 2 4 2 3 2 4" xfId="1471"/>
    <cellStyle name="Millares 3 2 4 2 3 3" xfId="1472"/>
    <cellStyle name="Millares 3 2 4 2 3 3 2" xfId="1473"/>
    <cellStyle name="Millares 3 2 4 2 3 3 3" xfId="1474"/>
    <cellStyle name="Millares 3 2 4 2 3 4" xfId="1475"/>
    <cellStyle name="Millares 3 2 4 2 3 5" xfId="1476"/>
    <cellStyle name="Millares 3 2 4 2 4" xfId="1477"/>
    <cellStyle name="Millares 3 2 4 2 4 2" xfId="1478"/>
    <cellStyle name="Millares 3 2 4 2 4 2 2" xfId="1479"/>
    <cellStyle name="Millares 3 2 4 2 4 2 3" xfId="1480"/>
    <cellStyle name="Millares 3 2 4 2 4 3" xfId="1481"/>
    <cellStyle name="Millares 3 2 4 2 4 4" xfId="1482"/>
    <cellStyle name="Millares 3 2 4 2 5" xfId="1483"/>
    <cellStyle name="Millares 3 2 4 2 5 2" xfId="1484"/>
    <cellStyle name="Millares 3 2 4 2 5 3" xfId="1485"/>
    <cellStyle name="Millares 3 2 4 2 6" xfId="1486"/>
    <cellStyle name="Millares 3 2 4 2 7" xfId="1487"/>
    <cellStyle name="Millares 3 2 4 3" xfId="1488"/>
    <cellStyle name="Millares 3 2 4 4" xfId="1489"/>
    <cellStyle name="Millares 3 2 4 4 2" xfId="1490"/>
    <cellStyle name="Millares 3 2 4 4 2 2" xfId="1491"/>
    <cellStyle name="Millares 3 2 4 4 2 2 2" xfId="1492"/>
    <cellStyle name="Millares 3 2 4 4 2 2 2 2" xfId="1493"/>
    <cellStyle name="Millares 3 2 4 4 2 2 2 3" xfId="1494"/>
    <cellStyle name="Millares 3 2 4 4 2 2 3" xfId="1495"/>
    <cellStyle name="Millares 3 2 4 4 2 2 4" xfId="1496"/>
    <cellStyle name="Millares 3 2 4 4 2 3" xfId="1497"/>
    <cellStyle name="Millares 3 2 4 4 2 3 2" xfId="1498"/>
    <cellStyle name="Millares 3 2 4 4 2 3 3" xfId="1499"/>
    <cellStyle name="Millares 3 2 4 4 2 4" xfId="1500"/>
    <cellStyle name="Millares 3 2 4 4 2 5" xfId="1501"/>
    <cellStyle name="Millares 3 2 4 4 3" xfId="1502"/>
    <cellStyle name="Millares 3 2 4 4 3 2" xfId="1503"/>
    <cellStyle name="Millares 3 2 4 4 3 2 2" xfId="1504"/>
    <cellStyle name="Millares 3 2 4 4 3 2 2 2" xfId="1505"/>
    <cellStyle name="Millares 3 2 4 4 3 2 2 3" xfId="1506"/>
    <cellStyle name="Millares 3 2 4 4 3 2 3" xfId="1507"/>
    <cellStyle name="Millares 3 2 4 4 3 2 4" xfId="1508"/>
    <cellStyle name="Millares 3 2 4 4 3 3" xfId="1509"/>
    <cellStyle name="Millares 3 2 4 4 3 3 2" xfId="1510"/>
    <cellStyle name="Millares 3 2 4 4 3 3 3" xfId="1511"/>
    <cellStyle name="Millares 3 2 4 4 3 4" xfId="1512"/>
    <cellStyle name="Millares 3 2 4 4 3 5" xfId="1513"/>
    <cellStyle name="Millares 3 2 4 4 4" xfId="1514"/>
    <cellStyle name="Millares 3 2 4 4 4 2" xfId="1515"/>
    <cellStyle name="Millares 3 2 4 4 4 2 2" xfId="1516"/>
    <cellStyle name="Millares 3 2 4 4 4 2 3" xfId="1517"/>
    <cellStyle name="Millares 3 2 4 4 4 3" xfId="1518"/>
    <cellStyle name="Millares 3 2 4 4 4 4" xfId="1519"/>
    <cellStyle name="Millares 3 2 4 4 5" xfId="1520"/>
    <cellStyle name="Millares 3 2 4 4 5 2" xfId="1521"/>
    <cellStyle name="Millares 3 2 4 4 5 3" xfId="1522"/>
    <cellStyle name="Millares 3 2 4 4 6" xfId="1523"/>
    <cellStyle name="Millares 3 2 4 4 7" xfId="1524"/>
    <cellStyle name="Millares 3 2 4 5" xfId="1525"/>
    <cellStyle name="Millares 3 2 4 5 2" xfId="1526"/>
    <cellStyle name="Millares 3 2 4 5 2 2" xfId="1527"/>
    <cellStyle name="Millares 3 2 4 5 2 2 2" xfId="1528"/>
    <cellStyle name="Millares 3 2 4 5 2 2 3" xfId="1529"/>
    <cellStyle name="Millares 3 2 4 5 2 3" xfId="1530"/>
    <cellStyle name="Millares 3 2 4 5 2 4" xfId="1531"/>
    <cellStyle name="Millares 3 2 4 5 3" xfId="1532"/>
    <cellStyle name="Millares 3 2 4 5 3 2" xfId="1533"/>
    <cellStyle name="Millares 3 2 4 5 3 3" xfId="1534"/>
    <cellStyle name="Millares 3 2 4 5 4" xfId="1535"/>
    <cellStyle name="Millares 3 2 4 5 5" xfId="1536"/>
    <cellStyle name="Millares 3 2 4 6" xfId="1537"/>
    <cellStyle name="Millares 3 2 4 6 2" xfId="1538"/>
    <cellStyle name="Millares 3 2 4 6 2 2" xfId="1539"/>
    <cellStyle name="Millares 3 2 4 6 2 2 2" xfId="1540"/>
    <cellStyle name="Millares 3 2 4 6 2 2 3" xfId="1541"/>
    <cellStyle name="Millares 3 2 4 6 2 3" xfId="1542"/>
    <cellStyle name="Millares 3 2 4 6 2 4" xfId="1543"/>
    <cellStyle name="Millares 3 2 4 6 3" xfId="1544"/>
    <cellStyle name="Millares 3 2 4 6 3 2" xfId="1545"/>
    <cellStyle name="Millares 3 2 4 6 3 3" xfId="1546"/>
    <cellStyle name="Millares 3 2 4 6 4" xfId="1547"/>
    <cellStyle name="Millares 3 2 4 6 5" xfId="1548"/>
    <cellStyle name="Millares 3 2 4 7" xfId="1549"/>
    <cellStyle name="Millares 3 2 4 7 2" xfId="1550"/>
    <cellStyle name="Millares 3 2 4 7 2 2" xfId="1551"/>
    <cellStyle name="Millares 3 2 4 7 2 3" xfId="1552"/>
    <cellStyle name="Millares 3 2 4 7 3" xfId="1553"/>
    <cellStyle name="Millares 3 2 4 7 4" xfId="1554"/>
    <cellStyle name="Millares 3 2 4 8" xfId="1555"/>
    <cellStyle name="Millares 3 2 4 8 2" xfId="1556"/>
    <cellStyle name="Millares 3 2 4 8 3" xfId="1557"/>
    <cellStyle name="Millares 3 2 4 9" xfId="1558"/>
    <cellStyle name="Millares 3 2 5" xfId="1559"/>
    <cellStyle name="Millares 3 2 5 2" xfId="1560"/>
    <cellStyle name="Millares 3 2 5 2 2" xfId="1561"/>
    <cellStyle name="Millares 3 2 5 2 2 2" xfId="1562"/>
    <cellStyle name="Millares 3 2 5 2 2 2 2" xfId="1563"/>
    <cellStyle name="Millares 3 2 5 2 2 2 2 2" xfId="1564"/>
    <cellStyle name="Millares 3 2 5 2 2 2 2 3" xfId="1565"/>
    <cellStyle name="Millares 3 2 5 2 2 2 3" xfId="1566"/>
    <cellStyle name="Millares 3 2 5 2 2 2 4" xfId="1567"/>
    <cellStyle name="Millares 3 2 5 2 2 3" xfId="1568"/>
    <cellStyle name="Millares 3 2 5 2 2 3 2" xfId="1569"/>
    <cellStyle name="Millares 3 2 5 2 2 3 3" xfId="1570"/>
    <cellStyle name="Millares 3 2 5 2 2 4" xfId="1571"/>
    <cellStyle name="Millares 3 2 5 2 2 5" xfId="1572"/>
    <cellStyle name="Millares 3 2 5 2 3" xfId="1573"/>
    <cellStyle name="Millares 3 2 5 2 3 2" xfId="1574"/>
    <cellStyle name="Millares 3 2 5 2 3 2 2" xfId="1575"/>
    <cellStyle name="Millares 3 2 5 2 3 2 2 2" xfId="1576"/>
    <cellStyle name="Millares 3 2 5 2 3 2 2 3" xfId="1577"/>
    <cellStyle name="Millares 3 2 5 2 3 2 3" xfId="1578"/>
    <cellStyle name="Millares 3 2 5 2 3 2 4" xfId="1579"/>
    <cellStyle name="Millares 3 2 5 2 3 3" xfId="1580"/>
    <cellStyle name="Millares 3 2 5 2 3 3 2" xfId="1581"/>
    <cellStyle name="Millares 3 2 5 2 3 3 3" xfId="1582"/>
    <cellStyle name="Millares 3 2 5 2 3 4" xfId="1583"/>
    <cellStyle name="Millares 3 2 5 2 3 5" xfId="1584"/>
    <cellStyle name="Millares 3 2 5 2 4" xfId="1585"/>
    <cellStyle name="Millares 3 2 5 2 4 2" xfId="1586"/>
    <cellStyle name="Millares 3 2 5 2 4 2 2" xfId="1587"/>
    <cellStyle name="Millares 3 2 5 2 4 2 3" xfId="1588"/>
    <cellStyle name="Millares 3 2 5 2 4 3" xfId="1589"/>
    <cellStyle name="Millares 3 2 5 2 4 4" xfId="1590"/>
    <cellStyle name="Millares 3 2 5 2 5" xfId="1591"/>
    <cellStyle name="Millares 3 2 5 2 5 2" xfId="1592"/>
    <cellStyle name="Millares 3 2 5 2 5 3" xfId="1593"/>
    <cellStyle name="Millares 3 2 5 2 6" xfId="1594"/>
    <cellStyle name="Millares 3 2 5 2 7" xfId="1595"/>
    <cellStyle name="Millares 3 2 5 3" xfId="1596"/>
    <cellStyle name="Millares 3 2 5 3 2" xfId="1597"/>
    <cellStyle name="Millares 3 2 5 3 2 2" xfId="1598"/>
    <cellStyle name="Millares 3 2 5 3 2 2 2" xfId="1599"/>
    <cellStyle name="Millares 3 2 5 3 2 2 3" xfId="1600"/>
    <cellStyle name="Millares 3 2 5 3 2 3" xfId="1601"/>
    <cellStyle name="Millares 3 2 5 3 2 4" xfId="1602"/>
    <cellStyle name="Millares 3 2 5 3 3" xfId="1603"/>
    <cellStyle name="Millares 3 2 5 3 3 2" xfId="1604"/>
    <cellStyle name="Millares 3 2 5 3 3 3" xfId="1605"/>
    <cellStyle name="Millares 3 2 5 3 4" xfId="1606"/>
    <cellStyle name="Millares 3 2 5 3 5" xfId="1607"/>
    <cellStyle name="Millares 3 2 5 4" xfId="1608"/>
    <cellStyle name="Millares 3 2 5 4 2" xfId="1609"/>
    <cellStyle name="Millares 3 2 5 4 2 2" xfId="1610"/>
    <cellStyle name="Millares 3 2 5 4 2 2 2" xfId="1611"/>
    <cellStyle name="Millares 3 2 5 4 2 2 3" xfId="1612"/>
    <cellStyle name="Millares 3 2 5 4 2 3" xfId="1613"/>
    <cellStyle name="Millares 3 2 5 4 2 4" xfId="1614"/>
    <cellStyle name="Millares 3 2 5 4 3" xfId="1615"/>
    <cellStyle name="Millares 3 2 5 4 3 2" xfId="1616"/>
    <cellStyle name="Millares 3 2 5 4 3 3" xfId="1617"/>
    <cellStyle name="Millares 3 2 5 4 4" xfId="1618"/>
    <cellStyle name="Millares 3 2 5 4 5" xfId="1619"/>
    <cellStyle name="Millares 3 2 5 5" xfId="1620"/>
    <cellStyle name="Millares 3 2 5 5 2" xfId="1621"/>
    <cellStyle name="Millares 3 2 5 5 2 2" xfId="1622"/>
    <cellStyle name="Millares 3 2 5 5 2 3" xfId="1623"/>
    <cellStyle name="Millares 3 2 5 5 3" xfId="1624"/>
    <cellStyle name="Millares 3 2 5 5 4" xfId="1625"/>
    <cellStyle name="Millares 3 2 5 6" xfId="1626"/>
    <cellStyle name="Millares 3 2 5 6 2" xfId="1627"/>
    <cellStyle name="Millares 3 2 5 6 3" xfId="1628"/>
    <cellStyle name="Millares 3 2 5 7" xfId="1629"/>
    <cellStyle name="Millares 3 2 5 8" xfId="1630"/>
    <cellStyle name="Millares 3 2 6" xfId="1631"/>
    <cellStyle name="Millares 3 2 6 2" xfId="1632"/>
    <cellStyle name="Millares 3 2 6 2 2" xfId="1633"/>
    <cellStyle name="Millares 3 2 6 2 2 2" xfId="1634"/>
    <cellStyle name="Millares 3 2 6 2 2 2 2" xfId="1635"/>
    <cellStyle name="Millares 3 2 6 2 2 2 3" xfId="1636"/>
    <cellStyle name="Millares 3 2 6 2 2 3" xfId="1637"/>
    <cellStyle name="Millares 3 2 6 2 2 4" xfId="1638"/>
    <cellStyle name="Millares 3 2 6 2 3" xfId="1639"/>
    <cellStyle name="Millares 3 2 6 2 3 2" xfId="1640"/>
    <cellStyle name="Millares 3 2 6 2 3 3" xfId="1641"/>
    <cellStyle name="Millares 3 2 6 2 4" xfId="1642"/>
    <cellStyle name="Millares 3 2 6 2 5" xfId="1643"/>
    <cellStyle name="Millares 3 2 6 3" xfId="1644"/>
    <cellStyle name="Millares 3 2 6 3 2" xfId="1645"/>
    <cellStyle name="Millares 3 2 6 3 2 2" xfId="1646"/>
    <cellStyle name="Millares 3 2 6 3 2 2 2" xfId="1647"/>
    <cellStyle name="Millares 3 2 6 3 2 2 3" xfId="1648"/>
    <cellStyle name="Millares 3 2 6 3 2 3" xfId="1649"/>
    <cellStyle name="Millares 3 2 6 3 2 4" xfId="1650"/>
    <cellStyle name="Millares 3 2 6 3 3" xfId="1651"/>
    <cellStyle name="Millares 3 2 6 3 3 2" xfId="1652"/>
    <cellStyle name="Millares 3 2 6 3 3 3" xfId="1653"/>
    <cellStyle name="Millares 3 2 6 3 4" xfId="1654"/>
    <cellStyle name="Millares 3 2 6 3 5" xfId="1655"/>
    <cellStyle name="Millares 3 2 6 4" xfId="1656"/>
    <cellStyle name="Millares 3 2 6 4 2" xfId="1657"/>
    <cellStyle name="Millares 3 2 6 4 2 2" xfId="1658"/>
    <cellStyle name="Millares 3 2 6 4 2 3" xfId="1659"/>
    <cellStyle name="Millares 3 2 6 4 3" xfId="1660"/>
    <cellStyle name="Millares 3 2 6 4 4" xfId="1661"/>
    <cellStyle name="Millares 3 2 6 5" xfId="1662"/>
    <cellStyle name="Millares 3 2 6 5 2" xfId="1663"/>
    <cellStyle name="Millares 3 2 6 5 3" xfId="1664"/>
    <cellStyle name="Millares 3 2 6 6" xfId="1665"/>
    <cellStyle name="Millares 3 2 6 7" xfId="1666"/>
    <cellStyle name="Millares 3 2 7" xfId="1667"/>
    <cellStyle name="Millares 3 2 7 2" xfId="1668"/>
    <cellStyle name="Millares 3 2 7 2 2" xfId="1669"/>
    <cellStyle name="Millares 3 2 7 2 2 2" xfId="1670"/>
    <cellStyle name="Millares 3 2 7 2 2 2 2" xfId="1671"/>
    <cellStyle name="Millares 3 2 7 2 2 2 3" xfId="1672"/>
    <cellStyle name="Millares 3 2 7 2 2 3" xfId="1673"/>
    <cellStyle name="Millares 3 2 7 2 2 4" xfId="1674"/>
    <cellStyle name="Millares 3 2 7 2 3" xfId="1675"/>
    <cellStyle name="Millares 3 2 7 2 3 2" xfId="1676"/>
    <cellStyle name="Millares 3 2 7 2 3 3" xfId="1677"/>
    <cellStyle name="Millares 3 2 7 2 4" xfId="1678"/>
    <cellStyle name="Millares 3 2 7 2 5" xfId="1679"/>
    <cellStyle name="Millares 3 2 7 3" xfId="1680"/>
    <cellStyle name="Millares 3 2 7 3 2" xfId="1681"/>
    <cellStyle name="Millares 3 2 7 3 2 2" xfId="1682"/>
    <cellStyle name="Millares 3 2 7 3 2 2 2" xfId="1683"/>
    <cellStyle name="Millares 3 2 7 3 2 2 3" xfId="1684"/>
    <cellStyle name="Millares 3 2 7 3 2 3" xfId="1685"/>
    <cellStyle name="Millares 3 2 7 3 2 4" xfId="1686"/>
    <cellStyle name="Millares 3 2 7 3 3" xfId="1687"/>
    <cellStyle name="Millares 3 2 7 3 3 2" xfId="1688"/>
    <cellStyle name="Millares 3 2 7 3 3 3" xfId="1689"/>
    <cellStyle name="Millares 3 2 7 3 4" xfId="1690"/>
    <cellStyle name="Millares 3 2 7 3 5" xfId="1691"/>
    <cellStyle name="Millares 3 2 7 4" xfId="1692"/>
    <cellStyle name="Millares 3 2 7 4 2" xfId="1693"/>
    <cellStyle name="Millares 3 2 7 4 2 2" xfId="1694"/>
    <cellStyle name="Millares 3 2 7 4 2 3" xfId="1695"/>
    <cellStyle name="Millares 3 2 7 4 3" xfId="1696"/>
    <cellStyle name="Millares 3 2 7 4 4" xfId="1697"/>
    <cellStyle name="Millares 3 2 7 5" xfId="1698"/>
    <cellStyle name="Millares 3 2 7 5 2" xfId="1699"/>
    <cellStyle name="Millares 3 2 7 5 3" xfId="1700"/>
    <cellStyle name="Millares 3 2 7 6" xfId="1701"/>
    <cellStyle name="Millares 3 2 7 7" xfId="1702"/>
    <cellStyle name="Millares 3 2 8" xfId="1703"/>
    <cellStyle name="Millares 3 2 8 2" xfId="1704"/>
    <cellStyle name="Millares 3 2 8 2 2" xfId="1705"/>
    <cellStyle name="Millares 3 2 8 2 2 2" xfId="1706"/>
    <cellStyle name="Millares 3 2 8 2 2 2 2" xfId="1707"/>
    <cellStyle name="Millares 3 2 8 2 2 2 3" xfId="1708"/>
    <cellStyle name="Millares 3 2 8 2 2 3" xfId="1709"/>
    <cellStyle name="Millares 3 2 8 2 2 4" xfId="1710"/>
    <cellStyle name="Millares 3 2 8 2 3" xfId="1711"/>
    <cellStyle name="Millares 3 2 8 2 3 2" xfId="1712"/>
    <cellStyle name="Millares 3 2 8 2 3 3" xfId="1713"/>
    <cellStyle name="Millares 3 2 8 2 4" xfId="1714"/>
    <cellStyle name="Millares 3 2 8 2 5" xfId="1715"/>
    <cellStyle name="Millares 3 2 8 3" xfId="1716"/>
    <cellStyle name="Millares 3 2 8 3 2" xfId="1717"/>
    <cellStyle name="Millares 3 2 8 3 2 2" xfId="1718"/>
    <cellStyle name="Millares 3 2 8 3 2 2 2" xfId="1719"/>
    <cellStyle name="Millares 3 2 8 3 2 2 3" xfId="1720"/>
    <cellStyle name="Millares 3 2 8 3 2 3" xfId="1721"/>
    <cellStyle name="Millares 3 2 8 3 2 4" xfId="1722"/>
    <cellStyle name="Millares 3 2 8 3 3" xfId="1723"/>
    <cellStyle name="Millares 3 2 8 3 3 2" xfId="1724"/>
    <cellStyle name="Millares 3 2 8 3 3 3" xfId="1725"/>
    <cellStyle name="Millares 3 2 8 3 4" xfId="1726"/>
    <cellStyle name="Millares 3 2 8 3 5" xfId="1727"/>
    <cellStyle name="Millares 3 2 8 4" xfId="1728"/>
    <cellStyle name="Millares 3 2 8 4 2" xfId="1729"/>
    <cellStyle name="Millares 3 2 8 4 2 2" xfId="1730"/>
    <cellStyle name="Millares 3 2 8 4 2 3" xfId="1731"/>
    <cellStyle name="Millares 3 2 8 4 3" xfId="1732"/>
    <cellStyle name="Millares 3 2 8 4 4" xfId="1733"/>
    <cellStyle name="Millares 3 2 8 5" xfId="1734"/>
    <cellStyle name="Millares 3 2 8 5 2" xfId="1735"/>
    <cellStyle name="Millares 3 2 8 5 3" xfId="1736"/>
    <cellStyle name="Millares 3 2 8 6" xfId="1737"/>
    <cellStyle name="Millares 3 2 8 7" xfId="1738"/>
    <cellStyle name="Millares 3 2 9" xfId="1739"/>
    <cellStyle name="Millares 3 2 9 2" xfId="1740"/>
    <cellStyle name="Millares 3 2 9 2 2" xfId="1741"/>
    <cellStyle name="Millares 3 2 9 2 2 2" xfId="1742"/>
    <cellStyle name="Millares 3 2 9 2 2 3" xfId="1743"/>
    <cellStyle name="Millares 3 2 9 2 3" xfId="1744"/>
    <cellStyle name="Millares 3 2 9 2 4" xfId="1745"/>
    <cellStyle name="Millares 3 2 9 3" xfId="1746"/>
    <cellStyle name="Millares 3 2 9 3 2" xfId="1747"/>
    <cellStyle name="Millares 3 2 9 3 3" xfId="1748"/>
    <cellStyle name="Millares 3 2 9 4" xfId="1749"/>
    <cellStyle name="Millares 3 2 9 5" xfId="1750"/>
    <cellStyle name="Millares 3 3" xfId="1751"/>
    <cellStyle name="Millares 30" xfId="1752"/>
    <cellStyle name="Millares 31" xfId="1753"/>
    <cellStyle name="Millares 32" xfId="1754"/>
    <cellStyle name="Millares 33" xfId="1755"/>
    <cellStyle name="Millares 34" xfId="1756"/>
    <cellStyle name="Millares 35" xfId="1757"/>
    <cellStyle name="Millares 36" xfId="1758"/>
    <cellStyle name="Millares 37" xfId="1759"/>
    <cellStyle name="Millares 38" xfId="1760"/>
    <cellStyle name="Millares 39" xfId="1761"/>
    <cellStyle name="Millares 4" xfId="1762"/>
    <cellStyle name="Millares 4 10" xfId="1763"/>
    <cellStyle name="Millares 4 10 2" xfId="1764"/>
    <cellStyle name="Millares 4 10 2 2" xfId="1765"/>
    <cellStyle name="Millares 4 10 2 2 2" xfId="1766"/>
    <cellStyle name="Millares 4 10 2 2 3" xfId="1767"/>
    <cellStyle name="Millares 4 10 2 3" xfId="1768"/>
    <cellStyle name="Millares 4 10 2 4" xfId="1769"/>
    <cellStyle name="Millares 4 10 3" xfId="1770"/>
    <cellStyle name="Millares 4 10 3 2" xfId="1771"/>
    <cellStyle name="Millares 4 10 3 3" xfId="1772"/>
    <cellStyle name="Millares 4 10 4" xfId="1773"/>
    <cellStyle name="Millares 4 10 5" xfId="1774"/>
    <cellStyle name="Millares 4 11" xfId="1775"/>
    <cellStyle name="Millares 4 11 2" xfId="1776"/>
    <cellStyle name="Millares 4 11 2 2" xfId="1777"/>
    <cellStyle name="Millares 4 11 2 3" xfId="1778"/>
    <cellStyle name="Millares 4 11 3" xfId="1779"/>
    <cellStyle name="Millares 4 11 4" xfId="1780"/>
    <cellStyle name="Millares 4 12" xfId="1781"/>
    <cellStyle name="Millares 4 12 2" xfId="1782"/>
    <cellStyle name="Millares 4 12 3" xfId="1783"/>
    <cellStyle name="Millares 4 13" xfId="1784"/>
    <cellStyle name="Millares 4 14" xfId="1785"/>
    <cellStyle name="Millares 4 2" xfId="1786"/>
    <cellStyle name="Millares 4 2 10" xfId="1787"/>
    <cellStyle name="Millares 4 2 10 2" xfId="1788"/>
    <cellStyle name="Millares 4 2 10 3" xfId="1789"/>
    <cellStyle name="Millares 4 2 11" xfId="1790"/>
    <cellStyle name="Millares 4 2 12" xfId="1791"/>
    <cellStyle name="Millares 4 2 2" xfId="1792"/>
    <cellStyle name="Millares 4 2 2 10" xfId="1793"/>
    <cellStyle name="Millares 4 2 2 11" xfId="1794"/>
    <cellStyle name="Millares 4 2 2 2" xfId="1795"/>
    <cellStyle name="Millares 4 2 2 2 2" xfId="1796"/>
    <cellStyle name="Millares 4 2 2 2 2 2" xfId="1797"/>
    <cellStyle name="Millares 4 2 2 2 2 2 2" xfId="1798"/>
    <cellStyle name="Millares 4 2 2 2 2 2 2 2" xfId="1799"/>
    <cellStyle name="Millares 4 2 2 2 2 2 2 3" xfId="1800"/>
    <cellStyle name="Millares 4 2 2 2 2 2 3" xfId="1801"/>
    <cellStyle name="Millares 4 2 2 2 2 2 4" xfId="1802"/>
    <cellStyle name="Millares 4 2 2 2 2 3" xfId="1803"/>
    <cellStyle name="Millares 4 2 2 2 2 3 2" xfId="1804"/>
    <cellStyle name="Millares 4 2 2 2 2 3 3" xfId="1805"/>
    <cellStyle name="Millares 4 2 2 2 2 4" xfId="1806"/>
    <cellStyle name="Millares 4 2 2 2 2 5" xfId="1807"/>
    <cellStyle name="Millares 4 2 2 2 3" xfId="1808"/>
    <cellStyle name="Millares 4 2 2 2 3 2" xfId="1809"/>
    <cellStyle name="Millares 4 2 2 2 3 2 2" xfId="1810"/>
    <cellStyle name="Millares 4 2 2 2 3 2 2 2" xfId="1811"/>
    <cellStyle name="Millares 4 2 2 2 3 2 2 3" xfId="1812"/>
    <cellStyle name="Millares 4 2 2 2 3 2 3" xfId="1813"/>
    <cellStyle name="Millares 4 2 2 2 3 2 4" xfId="1814"/>
    <cellStyle name="Millares 4 2 2 2 3 3" xfId="1815"/>
    <cellStyle name="Millares 4 2 2 2 3 3 2" xfId="1816"/>
    <cellStyle name="Millares 4 2 2 2 3 3 3" xfId="1817"/>
    <cellStyle name="Millares 4 2 2 2 3 4" xfId="1818"/>
    <cellStyle name="Millares 4 2 2 2 3 5" xfId="1819"/>
    <cellStyle name="Millares 4 2 2 2 4" xfId="1820"/>
    <cellStyle name="Millares 4 2 2 2 4 2" xfId="1821"/>
    <cellStyle name="Millares 4 2 2 2 4 2 2" xfId="1822"/>
    <cellStyle name="Millares 4 2 2 2 4 2 3" xfId="1823"/>
    <cellStyle name="Millares 4 2 2 2 4 3" xfId="1824"/>
    <cellStyle name="Millares 4 2 2 2 4 4" xfId="1825"/>
    <cellStyle name="Millares 4 2 2 2 5" xfId="1826"/>
    <cellStyle name="Millares 4 2 2 2 5 2" xfId="1827"/>
    <cellStyle name="Millares 4 2 2 2 5 3" xfId="1828"/>
    <cellStyle name="Millares 4 2 2 2 6" xfId="1829"/>
    <cellStyle name="Millares 4 2 2 2 7" xfId="1830"/>
    <cellStyle name="Millares 4 2 2 3" xfId="1831"/>
    <cellStyle name="Millares 4 2 2 4" xfId="1832"/>
    <cellStyle name="Millares 4 2 2 4 2" xfId="1833"/>
    <cellStyle name="Millares 4 2 2 4 2 2" xfId="1834"/>
    <cellStyle name="Millares 4 2 2 4 2 2 2" xfId="1835"/>
    <cellStyle name="Millares 4 2 2 4 2 2 2 2" xfId="1836"/>
    <cellStyle name="Millares 4 2 2 4 2 2 2 3" xfId="1837"/>
    <cellStyle name="Millares 4 2 2 4 2 2 3" xfId="1838"/>
    <cellStyle name="Millares 4 2 2 4 2 2 4" xfId="1839"/>
    <cellStyle name="Millares 4 2 2 4 2 3" xfId="1840"/>
    <cellStyle name="Millares 4 2 2 4 2 3 2" xfId="1841"/>
    <cellStyle name="Millares 4 2 2 4 2 3 3" xfId="1842"/>
    <cellStyle name="Millares 4 2 2 4 2 4" xfId="1843"/>
    <cellStyle name="Millares 4 2 2 4 2 5" xfId="1844"/>
    <cellStyle name="Millares 4 2 2 4 3" xfId="1845"/>
    <cellStyle name="Millares 4 2 2 4 3 2" xfId="1846"/>
    <cellStyle name="Millares 4 2 2 4 3 2 2" xfId="1847"/>
    <cellStyle name="Millares 4 2 2 4 3 2 2 2" xfId="1848"/>
    <cellStyle name="Millares 4 2 2 4 3 2 2 3" xfId="1849"/>
    <cellStyle name="Millares 4 2 2 4 3 2 3" xfId="1850"/>
    <cellStyle name="Millares 4 2 2 4 3 2 4" xfId="1851"/>
    <cellStyle name="Millares 4 2 2 4 3 3" xfId="1852"/>
    <cellStyle name="Millares 4 2 2 4 3 3 2" xfId="1853"/>
    <cellStyle name="Millares 4 2 2 4 3 3 3" xfId="1854"/>
    <cellStyle name="Millares 4 2 2 4 3 4" xfId="1855"/>
    <cellStyle name="Millares 4 2 2 4 3 5" xfId="1856"/>
    <cellStyle name="Millares 4 2 2 4 4" xfId="1857"/>
    <cellStyle name="Millares 4 2 2 4 4 2" xfId="1858"/>
    <cellStyle name="Millares 4 2 2 4 4 2 2" xfId="1859"/>
    <cellStyle name="Millares 4 2 2 4 4 2 3" xfId="1860"/>
    <cellStyle name="Millares 4 2 2 4 4 3" xfId="1861"/>
    <cellStyle name="Millares 4 2 2 4 4 4" xfId="1862"/>
    <cellStyle name="Millares 4 2 2 4 5" xfId="1863"/>
    <cellStyle name="Millares 4 2 2 4 5 2" xfId="1864"/>
    <cellStyle name="Millares 4 2 2 4 5 3" xfId="1865"/>
    <cellStyle name="Millares 4 2 2 4 6" xfId="1866"/>
    <cellStyle name="Millares 4 2 2 4 7" xfId="1867"/>
    <cellStyle name="Millares 4 2 2 5" xfId="1868"/>
    <cellStyle name="Millares 4 2 2 5 2" xfId="1869"/>
    <cellStyle name="Millares 4 2 2 5 2 2" xfId="1870"/>
    <cellStyle name="Millares 4 2 2 5 2 2 2" xfId="1871"/>
    <cellStyle name="Millares 4 2 2 5 2 2 2 2" xfId="1872"/>
    <cellStyle name="Millares 4 2 2 5 2 2 2 3" xfId="1873"/>
    <cellStyle name="Millares 4 2 2 5 2 2 3" xfId="1874"/>
    <cellStyle name="Millares 4 2 2 5 2 2 4" xfId="1875"/>
    <cellStyle name="Millares 4 2 2 5 2 3" xfId="1876"/>
    <cellStyle name="Millares 4 2 2 5 2 3 2" xfId="1877"/>
    <cellStyle name="Millares 4 2 2 5 2 3 3" xfId="1878"/>
    <cellStyle name="Millares 4 2 2 5 2 4" xfId="1879"/>
    <cellStyle name="Millares 4 2 2 5 2 5" xfId="1880"/>
    <cellStyle name="Millares 4 2 2 5 3" xfId="1881"/>
    <cellStyle name="Millares 4 2 2 5 3 2" xfId="1882"/>
    <cellStyle name="Millares 4 2 2 5 3 2 2" xfId="1883"/>
    <cellStyle name="Millares 4 2 2 5 3 2 2 2" xfId="1884"/>
    <cellStyle name="Millares 4 2 2 5 3 2 2 3" xfId="1885"/>
    <cellStyle name="Millares 4 2 2 5 3 2 3" xfId="1886"/>
    <cellStyle name="Millares 4 2 2 5 3 2 4" xfId="1887"/>
    <cellStyle name="Millares 4 2 2 5 3 3" xfId="1888"/>
    <cellStyle name="Millares 4 2 2 5 3 3 2" xfId="1889"/>
    <cellStyle name="Millares 4 2 2 5 3 3 3" xfId="1890"/>
    <cellStyle name="Millares 4 2 2 5 3 4" xfId="1891"/>
    <cellStyle name="Millares 4 2 2 5 3 5" xfId="1892"/>
    <cellStyle name="Millares 4 2 2 5 4" xfId="1893"/>
    <cellStyle name="Millares 4 2 2 5 4 2" xfId="1894"/>
    <cellStyle name="Millares 4 2 2 5 4 2 2" xfId="1895"/>
    <cellStyle name="Millares 4 2 2 5 4 2 3" xfId="1896"/>
    <cellStyle name="Millares 4 2 2 5 4 3" xfId="1897"/>
    <cellStyle name="Millares 4 2 2 5 4 4" xfId="1898"/>
    <cellStyle name="Millares 4 2 2 5 5" xfId="1899"/>
    <cellStyle name="Millares 4 2 2 5 5 2" xfId="1900"/>
    <cellStyle name="Millares 4 2 2 5 5 3" xfId="1901"/>
    <cellStyle name="Millares 4 2 2 5 6" xfId="1902"/>
    <cellStyle name="Millares 4 2 2 5 7" xfId="1903"/>
    <cellStyle name="Millares 4 2 2 6" xfId="1904"/>
    <cellStyle name="Millares 4 2 2 6 2" xfId="1905"/>
    <cellStyle name="Millares 4 2 2 6 2 2" xfId="1906"/>
    <cellStyle name="Millares 4 2 2 6 2 2 2" xfId="1907"/>
    <cellStyle name="Millares 4 2 2 6 2 2 3" xfId="1908"/>
    <cellStyle name="Millares 4 2 2 6 2 3" xfId="1909"/>
    <cellStyle name="Millares 4 2 2 6 2 4" xfId="1910"/>
    <cellStyle name="Millares 4 2 2 6 3" xfId="1911"/>
    <cellStyle name="Millares 4 2 2 6 3 2" xfId="1912"/>
    <cellStyle name="Millares 4 2 2 6 3 3" xfId="1913"/>
    <cellStyle name="Millares 4 2 2 6 4" xfId="1914"/>
    <cellStyle name="Millares 4 2 2 6 5" xfId="1915"/>
    <cellStyle name="Millares 4 2 2 7" xfId="1916"/>
    <cellStyle name="Millares 4 2 2 7 2" xfId="1917"/>
    <cellStyle name="Millares 4 2 2 7 2 2" xfId="1918"/>
    <cellStyle name="Millares 4 2 2 7 2 2 2" xfId="1919"/>
    <cellStyle name="Millares 4 2 2 7 2 2 3" xfId="1920"/>
    <cellStyle name="Millares 4 2 2 7 2 3" xfId="1921"/>
    <cellStyle name="Millares 4 2 2 7 2 4" xfId="1922"/>
    <cellStyle name="Millares 4 2 2 7 3" xfId="1923"/>
    <cellStyle name="Millares 4 2 2 7 3 2" xfId="1924"/>
    <cellStyle name="Millares 4 2 2 7 3 3" xfId="1925"/>
    <cellStyle name="Millares 4 2 2 7 4" xfId="1926"/>
    <cellStyle name="Millares 4 2 2 7 5" xfId="1927"/>
    <cellStyle name="Millares 4 2 2 8" xfId="1928"/>
    <cellStyle name="Millares 4 2 2 8 2" xfId="1929"/>
    <cellStyle name="Millares 4 2 2 8 2 2" xfId="1930"/>
    <cellStyle name="Millares 4 2 2 8 2 3" xfId="1931"/>
    <cellStyle name="Millares 4 2 2 8 3" xfId="1932"/>
    <cellStyle name="Millares 4 2 2 8 4" xfId="1933"/>
    <cellStyle name="Millares 4 2 2 9" xfId="1934"/>
    <cellStyle name="Millares 4 2 2 9 2" xfId="1935"/>
    <cellStyle name="Millares 4 2 2 9 3" xfId="1936"/>
    <cellStyle name="Millares 4 2 3" xfId="1937"/>
    <cellStyle name="Millares 4 2 3 2" xfId="1938"/>
    <cellStyle name="Millares 4 2 3 2 2" xfId="1939"/>
    <cellStyle name="Millares 4 2 3 2 2 2" xfId="1940"/>
    <cellStyle name="Millares 4 2 3 2 2 2 2" xfId="1941"/>
    <cellStyle name="Millares 4 2 3 2 2 2 2 2" xfId="1942"/>
    <cellStyle name="Millares 4 2 3 2 2 2 2 3" xfId="1943"/>
    <cellStyle name="Millares 4 2 3 2 2 2 3" xfId="1944"/>
    <cellStyle name="Millares 4 2 3 2 2 2 4" xfId="1945"/>
    <cellStyle name="Millares 4 2 3 2 2 3" xfId="1946"/>
    <cellStyle name="Millares 4 2 3 2 2 3 2" xfId="1947"/>
    <cellStyle name="Millares 4 2 3 2 2 3 3" xfId="1948"/>
    <cellStyle name="Millares 4 2 3 2 2 4" xfId="1949"/>
    <cellStyle name="Millares 4 2 3 2 2 5" xfId="1950"/>
    <cellStyle name="Millares 4 2 3 2 3" xfId="1951"/>
    <cellStyle name="Millares 4 2 3 2 3 2" xfId="1952"/>
    <cellStyle name="Millares 4 2 3 2 3 2 2" xfId="1953"/>
    <cellStyle name="Millares 4 2 3 2 3 2 2 2" xfId="1954"/>
    <cellStyle name="Millares 4 2 3 2 3 2 2 3" xfId="1955"/>
    <cellStyle name="Millares 4 2 3 2 3 2 3" xfId="1956"/>
    <cellStyle name="Millares 4 2 3 2 3 2 4" xfId="1957"/>
    <cellStyle name="Millares 4 2 3 2 3 3" xfId="1958"/>
    <cellStyle name="Millares 4 2 3 2 3 3 2" xfId="1959"/>
    <cellStyle name="Millares 4 2 3 2 3 3 3" xfId="1960"/>
    <cellStyle name="Millares 4 2 3 2 3 4" xfId="1961"/>
    <cellStyle name="Millares 4 2 3 2 3 5" xfId="1962"/>
    <cellStyle name="Millares 4 2 3 2 4" xfId="1963"/>
    <cellStyle name="Millares 4 2 3 2 4 2" xfId="1964"/>
    <cellStyle name="Millares 4 2 3 2 4 2 2" xfId="1965"/>
    <cellStyle name="Millares 4 2 3 2 4 2 3" xfId="1966"/>
    <cellStyle name="Millares 4 2 3 2 4 3" xfId="1967"/>
    <cellStyle name="Millares 4 2 3 2 4 4" xfId="1968"/>
    <cellStyle name="Millares 4 2 3 2 5" xfId="1969"/>
    <cellStyle name="Millares 4 2 3 2 5 2" xfId="1970"/>
    <cellStyle name="Millares 4 2 3 2 5 3" xfId="1971"/>
    <cellStyle name="Millares 4 2 3 2 6" xfId="1972"/>
    <cellStyle name="Millares 4 2 3 2 7" xfId="1973"/>
    <cellStyle name="Millares 4 2 3 3" xfId="1974"/>
    <cellStyle name="Millares 4 2 3 3 2" xfId="1975"/>
    <cellStyle name="Millares 4 2 3 3 2 2" xfId="1976"/>
    <cellStyle name="Millares 4 2 3 3 2 2 2" xfId="1977"/>
    <cellStyle name="Millares 4 2 3 3 2 2 3" xfId="1978"/>
    <cellStyle name="Millares 4 2 3 3 2 3" xfId="1979"/>
    <cellStyle name="Millares 4 2 3 3 2 4" xfId="1980"/>
    <cellStyle name="Millares 4 2 3 3 3" xfId="1981"/>
    <cellStyle name="Millares 4 2 3 3 3 2" xfId="1982"/>
    <cellStyle name="Millares 4 2 3 3 3 3" xfId="1983"/>
    <cellStyle name="Millares 4 2 3 3 4" xfId="1984"/>
    <cellStyle name="Millares 4 2 3 3 5" xfId="1985"/>
    <cellStyle name="Millares 4 2 3 4" xfId="1986"/>
    <cellStyle name="Millares 4 2 3 4 2" xfId="1987"/>
    <cellStyle name="Millares 4 2 3 4 2 2" xfId="1988"/>
    <cellStyle name="Millares 4 2 3 4 2 2 2" xfId="1989"/>
    <cellStyle name="Millares 4 2 3 4 2 2 3" xfId="1990"/>
    <cellStyle name="Millares 4 2 3 4 2 3" xfId="1991"/>
    <cellStyle name="Millares 4 2 3 4 2 4" xfId="1992"/>
    <cellStyle name="Millares 4 2 3 4 3" xfId="1993"/>
    <cellStyle name="Millares 4 2 3 4 3 2" xfId="1994"/>
    <cellStyle name="Millares 4 2 3 4 3 3" xfId="1995"/>
    <cellStyle name="Millares 4 2 3 4 4" xfId="1996"/>
    <cellStyle name="Millares 4 2 3 4 5" xfId="1997"/>
    <cellStyle name="Millares 4 2 3 5" xfId="1998"/>
    <cellStyle name="Millares 4 2 3 5 2" xfId="1999"/>
    <cellStyle name="Millares 4 2 3 5 2 2" xfId="2000"/>
    <cellStyle name="Millares 4 2 3 5 2 3" xfId="2001"/>
    <cellStyle name="Millares 4 2 3 5 3" xfId="2002"/>
    <cellStyle name="Millares 4 2 3 5 4" xfId="2003"/>
    <cellStyle name="Millares 4 2 3 6" xfId="2004"/>
    <cellStyle name="Millares 4 2 3 6 2" xfId="2005"/>
    <cellStyle name="Millares 4 2 3 6 3" xfId="2006"/>
    <cellStyle name="Millares 4 2 3 7" xfId="2007"/>
    <cellStyle name="Millares 4 2 3 8" xfId="2008"/>
    <cellStyle name="Millares 4 2 4" xfId="2009"/>
    <cellStyle name="Millares 4 2 4 2" xfId="2010"/>
    <cellStyle name="Millares 4 2 4 2 2" xfId="2011"/>
    <cellStyle name="Millares 4 2 4 2 2 2" xfId="2012"/>
    <cellStyle name="Millares 4 2 4 2 2 2 2" xfId="2013"/>
    <cellStyle name="Millares 4 2 4 2 2 2 3" xfId="2014"/>
    <cellStyle name="Millares 4 2 4 2 2 3" xfId="2015"/>
    <cellStyle name="Millares 4 2 4 2 2 4" xfId="2016"/>
    <cellStyle name="Millares 4 2 4 2 3" xfId="2017"/>
    <cellStyle name="Millares 4 2 4 2 3 2" xfId="2018"/>
    <cellStyle name="Millares 4 2 4 2 3 3" xfId="2019"/>
    <cellStyle name="Millares 4 2 4 2 4" xfId="2020"/>
    <cellStyle name="Millares 4 2 4 2 5" xfId="2021"/>
    <cellStyle name="Millares 4 2 4 3" xfId="2022"/>
    <cellStyle name="Millares 4 2 4 3 2" xfId="2023"/>
    <cellStyle name="Millares 4 2 4 3 2 2" xfId="2024"/>
    <cellStyle name="Millares 4 2 4 3 2 2 2" xfId="2025"/>
    <cellStyle name="Millares 4 2 4 3 2 2 3" xfId="2026"/>
    <cellStyle name="Millares 4 2 4 3 2 3" xfId="2027"/>
    <cellStyle name="Millares 4 2 4 3 2 4" xfId="2028"/>
    <cellStyle name="Millares 4 2 4 3 3" xfId="2029"/>
    <cellStyle name="Millares 4 2 4 3 3 2" xfId="2030"/>
    <cellStyle name="Millares 4 2 4 3 3 3" xfId="2031"/>
    <cellStyle name="Millares 4 2 4 3 4" xfId="2032"/>
    <cellStyle name="Millares 4 2 4 3 5" xfId="2033"/>
    <cellStyle name="Millares 4 2 4 4" xfId="2034"/>
    <cellStyle name="Millares 4 2 4 4 2" xfId="2035"/>
    <cellStyle name="Millares 4 2 4 4 2 2" xfId="2036"/>
    <cellStyle name="Millares 4 2 4 4 2 3" xfId="2037"/>
    <cellStyle name="Millares 4 2 4 4 3" xfId="2038"/>
    <cellStyle name="Millares 4 2 4 4 4" xfId="2039"/>
    <cellStyle name="Millares 4 2 4 5" xfId="2040"/>
    <cellStyle name="Millares 4 2 4 5 2" xfId="2041"/>
    <cellStyle name="Millares 4 2 4 5 3" xfId="2042"/>
    <cellStyle name="Millares 4 2 4 6" xfId="2043"/>
    <cellStyle name="Millares 4 2 4 7" xfId="2044"/>
    <cellStyle name="Millares 4 2 5" xfId="2045"/>
    <cellStyle name="Millares 4 2 5 2" xfId="2046"/>
    <cellStyle name="Millares 4 2 5 2 2" xfId="2047"/>
    <cellStyle name="Millares 4 2 5 2 2 2" xfId="2048"/>
    <cellStyle name="Millares 4 2 5 2 2 2 2" xfId="2049"/>
    <cellStyle name="Millares 4 2 5 2 2 2 3" xfId="2050"/>
    <cellStyle name="Millares 4 2 5 2 2 3" xfId="2051"/>
    <cellStyle name="Millares 4 2 5 2 2 4" xfId="2052"/>
    <cellStyle name="Millares 4 2 5 2 3" xfId="2053"/>
    <cellStyle name="Millares 4 2 5 2 3 2" xfId="2054"/>
    <cellStyle name="Millares 4 2 5 2 3 3" xfId="2055"/>
    <cellStyle name="Millares 4 2 5 2 4" xfId="2056"/>
    <cellStyle name="Millares 4 2 5 2 5" xfId="2057"/>
    <cellStyle name="Millares 4 2 5 3" xfId="2058"/>
    <cellStyle name="Millares 4 2 5 3 2" xfId="2059"/>
    <cellStyle name="Millares 4 2 5 3 2 2" xfId="2060"/>
    <cellStyle name="Millares 4 2 5 3 2 2 2" xfId="2061"/>
    <cellStyle name="Millares 4 2 5 3 2 2 3" xfId="2062"/>
    <cellStyle name="Millares 4 2 5 3 2 3" xfId="2063"/>
    <cellStyle name="Millares 4 2 5 3 2 4" xfId="2064"/>
    <cellStyle name="Millares 4 2 5 3 3" xfId="2065"/>
    <cellStyle name="Millares 4 2 5 3 3 2" xfId="2066"/>
    <cellStyle name="Millares 4 2 5 3 3 3" xfId="2067"/>
    <cellStyle name="Millares 4 2 5 3 4" xfId="2068"/>
    <cellStyle name="Millares 4 2 5 3 5" xfId="2069"/>
    <cellStyle name="Millares 4 2 5 4" xfId="2070"/>
    <cellStyle name="Millares 4 2 5 4 2" xfId="2071"/>
    <cellStyle name="Millares 4 2 5 4 2 2" xfId="2072"/>
    <cellStyle name="Millares 4 2 5 4 2 3" xfId="2073"/>
    <cellStyle name="Millares 4 2 5 4 3" xfId="2074"/>
    <cellStyle name="Millares 4 2 5 4 4" xfId="2075"/>
    <cellStyle name="Millares 4 2 5 5" xfId="2076"/>
    <cellStyle name="Millares 4 2 5 5 2" xfId="2077"/>
    <cellStyle name="Millares 4 2 5 5 3" xfId="2078"/>
    <cellStyle name="Millares 4 2 5 6" xfId="2079"/>
    <cellStyle name="Millares 4 2 5 7" xfId="2080"/>
    <cellStyle name="Millares 4 2 6" xfId="2081"/>
    <cellStyle name="Millares 4 2 7" xfId="2082"/>
    <cellStyle name="Millares 4 2 7 2" xfId="2083"/>
    <cellStyle name="Millares 4 2 7 2 2" xfId="2084"/>
    <cellStyle name="Millares 4 2 7 2 2 2" xfId="2085"/>
    <cellStyle name="Millares 4 2 7 2 2 3" xfId="2086"/>
    <cellStyle name="Millares 4 2 7 2 3" xfId="2087"/>
    <cellStyle name="Millares 4 2 7 2 4" xfId="2088"/>
    <cellStyle name="Millares 4 2 7 3" xfId="2089"/>
    <cellStyle name="Millares 4 2 7 3 2" xfId="2090"/>
    <cellStyle name="Millares 4 2 7 3 3" xfId="2091"/>
    <cellStyle name="Millares 4 2 7 4" xfId="2092"/>
    <cellStyle name="Millares 4 2 7 5" xfId="2093"/>
    <cellStyle name="Millares 4 2 8" xfId="2094"/>
    <cellStyle name="Millares 4 2 8 2" xfId="2095"/>
    <cellStyle name="Millares 4 2 8 2 2" xfId="2096"/>
    <cellStyle name="Millares 4 2 8 2 2 2" xfId="2097"/>
    <cellStyle name="Millares 4 2 8 2 2 3" xfId="2098"/>
    <cellStyle name="Millares 4 2 8 2 3" xfId="2099"/>
    <cellStyle name="Millares 4 2 8 2 4" xfId="2100"/>
    <cellStyle name="Millares 4 2 8 3" xfId="2101"/>
    <cellStyle name="Millares 4 2 8 3 2" xfId="2102"/>
    <cellStyle name="Millares 4 2 8 3 3" xfId="2103"/>
    <cellStyle name="Millares 4 2 8 4" xfId="2104"/>
    <cellStyle name="Millares 4 2 8 5" xfId="2105"/>
    <cellStyle name="Millares 4 2 9" xfId="2106"/>
    <cellStyle name="Millares 4 2 9 2" xfId="2107"/>
    <cellStyle name="Millares 4 2 9 2 2" xfId="2108"/>
    <cellStyle name="Millares 4 2 9 2 3" xfId="2109"/>
    <cellStyle name="Millares 4 2 9 3" xfId="2110"/>
    <cellStyle name="Millares 4 2 9 4" xfId="2111"/>
    <cellStyle name="Millares 4 3" xfId="2112"/>
    <cellStyle name="Millares 4 3 10" xfId="2113"/>
    <cellStyle name="Millares 4 3 10 2" xfId="2114"/>
    <cellStyle name="Millares 4 3 10 3" xfId="2115"/>
    <cellStyle name="Millares 4 3 11" xfId="2116"/>
    <cellStyle name="Millares 4 3 12" xfId="2117"/>
    <cellStyle name="Millares 4 3 2" xfId="2118"/>
    <cellStyle name="Millares 4 3 2 10" xfId="2119"/>
    <cellStyle name="Millares 4 3 2 2" xfId="2120"/>
    <cellStyle name="Millares 4 3 2 2 2" xfId="2121"/>
    <cellStyle name="Millares 4 3 2 2 2 2" xfId="2122"/>
    <cellStyle name="Millares 4 3 2 2 2 2 2" xfId="2123"/>
    <cellStyle name="Millares 4 3 2 2 2 2 2 2" xfId="2124"/>
    <cellStyle name="Millares 4 3 2 2 2 2 2 3" xfId="2125"/>
    <cellStyle name="Millares 4 3 2 2 2 2 3" xfId="2126"/>
    <cellStyle name="Millares 4 3 2 2 2 2 4" xfId="2127"/>
    <cellStyle name="Millares 4 3 2 2 2 3" xfId="2128"/>
    <cellStyle name="Millares 4 3 2 2 2 3 2" xfId="2129"/>
    <cellStyle name="Millares 4 3 2 2 2 3 3" xfId="2130"/>
    <cellStyle name="Millares 4 3 2 2 2 4" xfId="2131"/>
    <cellStyle name="Millares 4 3 2 2 2 5" xfId="2132"/>
    <cellStyle name="Millares 4 3 2 2 3" xfId="2133"/>
    <cellStyle name="Millares 4 3 2 2 3 2" xfId="2134"/>
    <cellStyle name="Millares 4 3 2 2 3 2 2" xfId="2135"/>
    <cellStyle name="Millares 4 3 2 2 3 2 2 2" xfId="2136"/>
    <cellStyle name="Millares 4 3 2 2 3 2 2 3" xfId="2137"/>
    <cellStyle name="Millares 4 3 2 2 3 2 3" xfId="2138"/>
    <cellStyle name="Millares 4 3 2 2 3 2 4" xfId="2139"/>
    <cellStyle name="Millares 4 3 2 2 3 3" xfId="2140"/>
    <cellStyle name="Millares 4 3 2 2 3 3 2" xfId="2141"/>
    <cellStyle name="Millares 4 3 2 2 3 3 3" xfId="2142"/>
    <cellStyle name="Millares 4 3 2 2 3 4" xfId="2143"/>
    <cellStyle name="Millares 4 3 2 2 3 5" xfId="2144"/>
    <cellStyle name="Millares 4 3 2 2 4" xfId="2145"/>
    <cellStyle name="Millares 4 3 2 2 4 2" xfId="2146"/>
    <cellStyle name="Millares 4 3 2 2 4 2 2" xfId="2147"/>
    <cellStyle name="Millares 4 3 2 2 4 2 3" xfId="2148"/>
    <cellStyle name="Millares 4 3 2 2 4 3" xfId="2149"/>
    <cellStyle name="Millares 4 3 2 2 4 4" xfId="2150"/>
    <cellStyle name="Millares 4 3 2 2 5" xfId="2151"/>
    <cellStyle name="Millares 4 3 2 2 5 2" xfId="2152"/>
    <cellStyle name="Millares 4 3 2 2 5 3" xfId="2153"/>
    <cellStyle name="Millares 4 3 2 2 6" xfId="2154"/>
    <cellStyle name="Millares 4 3 2 2 7" xfId="2155"/>
    <cellStyle name="Millares 4 3 2 3" xfId="2156"/>
    <cellStyle name="Millares 4 3 2 3 2" xfId="2157"/>
    <cellStyle name="Millares 4 3 2 3 2 2" xfId="2158"/>
    <cellStyle name="Millares 4 3 2 3 2 2 2" xfId="2159"/>
    <cellStyle name="Millares 4 3 2 3 2 2 2 2" xfId="2160"/>
    <cellStyle name="Millares 4 3 2 3 2 2 2 3" xfId="2161"/>
    <cellStyle name="Millares 4 3 2 3 2 2 3" xfId="2162"/>
    <cellStyle name="Millares 4 3 2 3 2 2 4" xfId="2163"/>
    <cellStyle name="Millares 4 3 2 3 2 3" xfId="2164"/>
    <cellStyle name="Millares 4 3 2 3 2 3 2" xfId="2165"/>
    <cellStyle name="Millares 4 3 2 3 2 3 3" xfId="2166"/>
    <cellStyle name="Millares 4 3 2 3 2 4" xfId="2167"/>
    <cellStyle name="Millares 4 3 2 3 2 5" xfId="2168"/>
    <cellStyle name="Millares 4 3 2 3 3" xfId="2169"/>
    <cellStyle name="Millares 4 3 2 3 3 2" xfId="2170"/>
    <cellStyle name="Millares 4 3 2 3 3 2 2" xfId="2171"/>
    <cellStyle name="Millares 4 3 2 3 3 2 2 2" xfId="2172"/>
    <cellStyle name="Millares 4 3 2 3 3 2 2 3" xfId="2173"/>
    <cellStyle name="Millares 4 3 2 3 3 2 3" xfId="2174"/>
    <cellStyle name="Millares 4 3 2 3 3 2 4" xfId="2175"/>
    <cellStyle name="Millares 4 3 2 3 3 3" xfId="2176"/>
    <cellStyle name="Millares 4 3 2 3 3 3 2" xfId="2177"/>
    <cellStyle name="Millares 4 3 2 3 3 3 3" xfId="2178"/>
    <cellStyle name="Millares 4 3 2 3 3 4" xfId="2179"/>
    <cellStyle name="Millares 4 3 2 3 3 5" xfId="2180"/>
    <cellStyle name="Millares 4 3 2 3 4" xfId="2181"/>
    <cellStyle name="Millares 4 3 2 3 4 2" xfId="2182"/>
    <cellStyle name="Millares 4 3 2 3 4 2 2" xfId="2183"/>
    <cellStyle name="Millares 4 3 2 3 4 2 3" xfId="2184"/>
    <cellStyle name="Millares 4 3 2 3 4 3" xfId="2185"/>
    <cellStyle name="Millares 4 3 2 3 4 4" xfId="2186"/>
    <cellStyle name="Millares 4 3 2 3 5" xfId="2187"/>
    <cellStyle name="Millares 4 3 2 3 5 2" xfId="2188"/>
    <cellStyle name="Millares 4 3 2 3 5 3" xfId="2189"/>
    <cellStyle name="Millares 4 3 2 3 6" xfId="2190"/>
    <cellStyle name="Millares 4 3 2 3 7" xfId="2191"/>
    <cellStyle name="Millares 4 3 2 4" xfId="2192"/>
    <cellStyle name="Millares 4 3 2 4 2" xfId="2193"/>
    <cellStyle name="Millares 4 3 2 4 2 2" xfId="2194"/>
    <cellStyle name="Millares 4 3 2 4 2 2 2" xfId="2195"/>
    <cellStyle name="Millares 4 3 2 4 2 2 2 2" xfId="2196"/>
    <cellStyle name="Millares 4 3 2 4 2 2 2 3" xfId="2197"/>
    <cellStyle name="Millares 4 3 2 4 2 2 3" xfId="2198"/>
    <cellStyle name="Millares 4 3 2 4 2 2 4" xfId="2199"/>
    <cellStyle name="Millares 4 3 2 4 2 3" xfId="2200"/>
    <cellStyle name="Millares 4 3 2 4 2 3 2" xfId="2201"/>
    <cellStyle name="Millares 4 3 2 4 2 3 3" xfId="2202"/>
    <cellStyle name="Millares 4 3 2 4 2 4" xfId="2203"/>
    <cellStyle name="Millares 4 3 2 4 2 5" xfId="2204"/>
    <cellStyle name="Millares 4 3 2 4 3" xfId="2205"/>
    <cellStyle name="Millares 4 3 2 4 3 2" xfId="2206"/>
    <cellStyle name="Millares 4 3 2 4 3 2 2" xfId="2207"/>
    <cellStyle name="Millares 4 3 2 4 3 2 2 2" xfId="2208"/>
    <cellStyle name="Millares 4 3 2 4 3 2 2 3" xfId="2209"/>
    <cellStyle name="Millares 4 3 2 4 3 2 3" xfId="2210"/>
    <cellStyle name="Millares 4 3 2 4 3 2 4" xfId="2211"/>
    <cellStyle name="Millares 4 3 2 4 3 3" xfId="2212"/>
    <cellStyle name="Millares 4 3 2 4 3 3 2" xfId="2213"/>
    <cellStyle name="Millares 4 3 2 4 3 3 3" xfId="2214"/>
    <cellStyle name="Millares 4 3 2 4 3 4" xfId="2215"/>
    <cellStyle name="Millares 4 3 2 4 3 5" xfId="2216"/>
    <cellStyle name="Millares 4 3 2 4 4" xfId="2217"/>
    <cellStyle name="Millares 4 3 2 4 4 2" xfId="2218"/>
    <cellStyle name="Millares 4 3 2 4 4 2 2" xfId="2219"/>
    <cellStyle name="Millares 4 3 2 4 4 2 3" xfId="2220"/>
    <cellStyle name="Millares 4 3 2 4 4 3" xfId="2221"/>
    <cellStyle name="Millares 4 3 2 4 4 4" xfId="2222"/>
    <cellStyle name="Millares 4 3 2 4 5" xfId="2223"/>
    <cellStyle name="Millares 4 3 2 4 5 2" xfId="2224"/>
    <cellStyle name="Millares 4 3 2 4 5 3" xfId="2225"/>
    <cellStyle name="Millares 4 3 2 4 6" xfId="2226"/>
    <cellStyle name="Millares 4 3 2 4 7" xfId="2227"/>
    <cellStyle name="Millares 4 3 2 5" xfId="2228"/>
    <cellStyle name="Millares 4 3 2 5 2" xfId="2229"/>
    <cellStyle name="Millares 4 3 2 5 2 2" xfId="2230"/>
    <cellStyle name="Millares 4 3 2 5 2 2 2" xfId="2231"/>
    <cellStyle name="Millares 4 3 2 5 2 2 3" xfId="2232"/>
    <cellStyle name="Millares 4 3 2 5 2 3" xfId="2233"/>
    <cellStyle name="Millares 4 3 2 5 2 4" xfId="2234"/>
    <cellStyle name="Millares 4 3 2 5 3" xfId="2235"/>
    <cellStyle name="Millares 4 3 2 5 3 2" xfId="2236"/>
    <cellStyle name="Millares 4 3 2 5 3 3" xfId="2237"/>
    <cellStyle name="Millares 4 3 2 5 4" xfId="2238"/>
    <cellStyle name="Millares 4 3 2 5 5" xfId="2239"/>
    <cellStyle name="Millares 4 3 2 6" xfId="2240"/>
    <cellStyle name="Millares 4 3 2 6 2" xfId="2241"/>
    <cellStyle name="Millares 4 3 2 6 2 2" xfId="2242"/>
    <cellStyle name="Millares 4 3 2 6 2 2 2" xfId="2243"/>
    <cellStyle name="Millares 4 3 2 6 2 2 3" xfId="2244"/>
    <cellStyle name="Millares 4 3 2 6 2 3" xfId="2245"/>
    <cellStyle name="Millares 4 3 2 6 2 4" xfId="2246"/>
    <cellStyle name="Millares 4 3 2 6 3" xfId="2247"/>
    <cellStyle name="Millares 4 3 2 6 3 2" xfId="2248"/>
    <cellStyle name="Millares 4 3 2 6 3 3" xfId="2249"/>
    <cellStyle name="Millares 4 3 2 6 4" xfId="2250"/>
    <cellStyle name="Millares 4 3 2 6 5" xfId="2251"/>
    <cellStyle name="Millares 4 3 2 7" xfId="2252"/>
    <cellStyle name="Millares 4 3 2 7 2" xfId="2253"/>
    <cellStyle name="Millares 4 3 2 7 2 2" xfId="2254"/>
    <cellStyle name="Millares 4 3 2 7 2 3" xfId="2255"/>
    <cellStyle name="Millares 4 3 2 7 3" xfId="2256"/>
    <cellStyle name="Millares 4 3 2 7 4" xfId="2257"/>
    <cellStyle name="Millares 4 3 2 8" xfId="2258"/>
    <cellStyle name="Millares 4 3 2 8 2" xfId="2259"/>
    <cellStyle name="Millares 4 3 2 8 3" xfId="2260"/>
    <cellStyle name="Millares 4 3 2 9" xfId="2261"/>
    <cellStyle name="Millares 4 3 3" xfId="2262"/>
    <cellStyle name="Millares 4 3 3 2" xfId="2263"/>
    <cellStyle name="Millares 4 3 3 2 2" xfId="2264"/>
    <cellStyle name="Millares 4 3 3 2 2 2" xfId="2265"/>
    <cellStyle name="Millares 4 3 3 2 2 2 2" xfId="2266"/>
    <cellStyle name="Millares 4 3 3 2 2 2 2 2" xfId="2267"/>
    <cellStyle name="Millares 4 3 3 2 2 2 2 3" xfId="2268"/>
    <cellStyle name="Millares 4 3 3 2 2 2 3" xfId="2269"/>
    <cellStyle name="Millares 4 3 3 2 2 2 4" xfId="2270"/>
    <cellStyle name="Millares 4 3 3 2 2 3" xfId="2271"/>
    <cellStyle name="Millares 4 3 3 2 2 3 2" xfId="2272"/>
    <cellStyle name="Millares 4 3 3 2 2 3 3" xfId="2273"/>
    <cellStyle name="Millares 4 3 3 2 2 4" xfId="2274"/>
    <cellStyle name="Millares 4 3 3 2 2 5" xfId="2275"/>
    <cellStyle name="Millares 4 3 3 2 3" xfId="2276"/>
    <cellStyle name="Millares 4 3 3 2 3 2" xfId="2277"/>
    <cellStyle name="Millares 4 3 3 2 3 2 2" xfId="2278"/>
    <cellStyle name="Millares 4 3 3 2 3 2 2 2" xfId="2279"/>
    <cellStyle name="Millares 4 3 3 2 3 2 2 3" xfId="2280"/>
    <cellStyle name="Millares 4 3 3 2 3 2 3" xfId="2281"/>
    <cellStyle name="Millares 4 3 3 2 3 2 4" xfId="2282"/>
    <cellStyle name="Millares 4 3 3 2 3 3" xfId="2283"/>
    <cellStyle name="Millares 4 3 3 2 3 3 2" xfId="2284"/>
    <cellStyle name="Millares 4 3 3 2 3 3 3" xfId="2285"/>
    <cellStyle name="Millares 4 3 3 2 3 4" xfId="2286"/>
    <cellStyle name="Millares 4 3 3 2 3 5" xfId="2287"/>
    <cellStyle name="Millares 4 3 3 2 4" xfId="2288"/>
    <cellStyle name="Millares 4 3 3 2 4 2" xfId="2289"/>
    <cellStyle name="Millares 4 3 3 2 4 2 2" xfId="2290"/>
    <cellStyle name="Millares 4 3 3 2 4 2 3" xfId="2291"/>
    <cellStyle name="Millares 4 3 3 2 4 3" xfId="2292"/>
    <cellStyle name="Millares 4 3 3 2 4 4" xfId="2293"/>
    <cellStyle name="Millares 4 3 3 2 5" xfId="2294"/>
    <cellStyle name="Millares 4 3 3 2 5 2" xfId="2295"/>
    <cellStyle name="Millares 4 3 3 2 5 3" xfId="2296"/>
    <cellStyle name="Millares 4 3 3 2 6" xfId="2297"/>
    <cellStyle name="Millares 4 3 3 2 7" xfId="2298"/>
    <cellStyle name="Millares 4 3 3 3" xfId="2299"/>
    <cellStyle name="Millares 4 3 3 3 2" xfId="2300"/>
    <cellStyle name="Millares 4 3 3 3 2 2" xfId="2301"/>
    <cellStyle name="Millares 4 3 3 3 2 2 2" xfId="2302"/>
    <cellStyle name="Millares 4 3 3 3 2 2 3" xfId="2303"/>
    <cellStyle name="Millares 4 3 3 3 2 3" xfId="2304"/>
    <cellStyle name="Millares 4 3 3 3 2 4" xfId="2305"/>
    <cellStyle name="Millares 4 3 3 3 3" xfId="2306"/>
    <cellStyle name="Millares 4 3 3 3 3 2" xfId="2307"/>
    <cellStyle name="Millares 4 3 3 3 3 3" xfId="2308"/>
    <cellStyle name="Millares 4 3 3 3 4" xfId="2309"/>
    <cellStyle name="Millares 4 3 3 3 5" xfId="2310"/>
    <cellStyle name="Millares 4 3 3 4" xfId="2311"/>
    <cellStyle name="Millares 4 3 3 4 2" xfId="2312"/>
    <cellStyle name="Millares 4 3 3 4 2 2" xfId="2313"/>
    <cellStyle name="Millares 4 3 3 4 2 2 2" xfId="2314"/>
    <cellStyle name="Millares 4 3 3 4 2 2 3" xfId="2315"/>
    <cellStyle name="Millares 4 3 3 4 2 3" xfId="2316"/>
    <cellStyle name="Millares 4 3 3 4 2 4" xfId="2317"/>
    <cellStyle name="Millares 4 3 3 4 3" xfId="2318"/>
    <cellStyle name="Millares 4 3 3 4 3 2" xfId="2319"/>
    <cellStyle name="Millares 4 3 3 4 3 3" xfId="2320"/>
    <cellStyle name="Millares 4 3 3 4 4" xfId="2321"/>
    <cellStyle name="Millares 4 3 3 4 5" xfId="2322"/>
    <cellStyle name="Millares 4 3 3 5" xfId="2323"/>
    <cellStyle name="Millares 4 3 3 5 2" xfId="2324"/>
    <cellStyle name="Millares 4 3 3 5 2 2" xfId="2325"/>
    <cellStyle name="Millares 4 3 3 5 2 3" xfId="2326"/>
    <cellStyle name="Millares 4 3 3 5 3" xfId="2327"/>
    <cellStyle name="Millares 4 3 3 5 4" xfId="2328"/>
    <cellStyle name="Millares 4 3 3 6" xfId="2329"/>
    <cellStyle name="Millares 4 3 3 6 2" xfId="2330"/>
    <cellStyle name="Millares 4 3 3 6 3" xfId="2331"/>
    <cellStyle name="Millares 4 3 3 7" xfId="2332"/>
    <cellStyle name="Millares 4 3 3 8" xfId="2333"/>
    <cellStyle name="Millares 4 3 4" xfId="2334"/>
    <cellStyle name="Millares 4 3 4 2" xfId="2335"/>
    <cellStyle name="Millares 4 3 4 2 2" xfId="2336"/>
    <cellStyle name="Millares 4 3 4 2 2 2" xfId="2337"/>
    <cellStyle name="Millares 4 3 4 2 2 2 2" xfId="2338"/>
    <cellStyle name="Millares 4 3 4 2 2 2 3" xfId="2339"/>
    <cellStyle name="Millares 4 3 4 2 2 3" xfId="2340"/>
    <cellStyle name="Millares 4 3 4 2 2 4" xfId="2341"/>
    <cellStyle name="Millares 4 3 4 2 3" xfId="2342"/>
    <cellStyle name="Millares 4 3 4 2 3 2" xfId="2343"/>
    <cellStyle name="Millares 4 3 4 2 3 3" xfId="2344"/>
    <cellStyle name="Millares 4 3 4 2 4" xfId="2345"/>
    <cellStyle name="Millares 4 3 4 2 5" xfId="2346"/>
    <cellStyle name="Millares 4 3 4 3" xfId="2347"/>
    <cellStyle name="Millares 4 3 4 3 2" xfId="2348"/>
    <cellStyle name="Millares 4 3 4 3 2 2" xfId="2349"/>
    <cellStyle name="Millares 4 3 4 3 2 2 2" xfId="2350"/>
    <cellStyle name="Millares 4 3 4 3 2 2 3" xfId="2351"/>
    <cellStyle name="Millares 4 3 4 3 2 3" xfId="2352"/>
    <cellStyle name="Millares 4 3 4 3 2 4" xfId="2353"/>
    <cellStyle name="Millares 4 3 4 3 3" xfId="2354"/>
    <cellStyle name="Millares 4 3 4 3 3 2" xfId="2355"/>
    <cellStyle name="Millares 4 3 4 3 3 3" xfId="2356"/>
    <cellStyle name="Millares 4 3 4 3 4" xfId="2357"/>
    <cellStyle name="Millares 4 3 4 3 5" xfId="2358"/>
    <cellStyle name="Millares 4 3 4 4" xfId="2359"/>
    <cellStyle name="Millares 4 3 4 4 2" xfId="2360"/>
    <cellStyle name="Millares 4 3 4 4 2 2" xfId="2361"/>
    <cellStyle name="Millares 4 3 4 4 2 3" xfId="2362"/>
    <cellStyle name="Millares 4 3 4 4 3" xfId="2363"/>
    <cellStyle name="Millares 4 3 4 4 4" xfId="2364"/>
    <cellStyle name="Millares 4 3 4 5" xfId="2365"/>
    <cellStyle name="Millares 4 3 4 5 2" xfId="2366"/>
    <cellStyle name="Millares 4 3 4 5 3" xfId="2367"/>
    <cellStyle name="Millares 4 3 4 6" xfId="2368"/>
    <cellStyle name="Millares 4 3 4 7" xfId="2369"/>
    <cellStyle name="Millares 4 3 5" xfId="2370"/>
    <cellStyle name="Millares 4 3 5 2" xfId="2371"/>
    <cellStyle name="Millares 4 3 5 2 2" xfId="2372"/>
    <cellStyle name="Millares 4 3 5 2 2 2" xfId="2373"/>
    <cellStyle name="Millares 4 3 5 2 2 2 2" xfId="2374"/>
    <cellStyle name="Millares 4 3 5 2 2 2 3" xfId="2375"/>
    <cellStyle name="Millares 4 3 5 2 2 3" xfId="2376"/>
    <cellStyle name="Millares 4 3 5 2 2 4" xfId="2377"/>
    <cellStyle name="Millares 4 3 5 2 3" xfId="2378"/>
    <cellStyle name="Millares 4 3 5 2 3 2" xfId="2379"/>
    <cellStyle name="Millares 4 3 5 2 3 3" xfId="2380"/>
    <cellStyle name="Millares 4 3 5 2 4" xfId="2381"/>
    <cellStyle name="Millares 4 3 5 2 5" xfId="2382"/>
    <cellStyle name="Millares 4 3 5 3" xfId="2383"/>
    <cellStyle name="Millares 4 3 5 3 2" xfId="2384"/>
    <cellStyle name="Millares 4 3 5 3 2 2" xfId="2385"/>
    <cellStyle name="Millares 4 3 5 3 2 2 2" xfId="2386"/>
    <cellStyle name="Millares 4 3 5 3 2 2 3" xfId="2387"/>
    <cellStyle name="Millares 4 3 5 3 2 3" xfId="2388"/>
    <cellStyle name="Millares 4 3 5 3 2 4" xfId="2389"/>
    <cellStyle name="Millares 4 3 5 3 3" xfId="2390"/>
    <cellStyle name="Millares 4 3 5 3 3 2" xfId="2391"/>
    <cellStyle name="Millares 4 3 5 3 3 3" xfId="2392"/>
    <cellStyle name="Millares 4 3 5 3 4" xfId="2393"/>
    <cellStyle name="Millares 4 3 5 3 5" xfId="2394"/>
    <cellStyle name="Millares 4 3 5 4" xfId="2395"/>
    <cellStyle name="Millares 4 3 5 4 2" xfId="2396"/>
    <cellStyle name="Millares 4 3 5 4 2 2" xfId="2397"/>
    <cellStyle name="Millares 4 3 5 4 2 3" xfId="2398"/>
    <cellStyle name="Millares 4 3 5 4 3" xfId="2399"/>
    <cellStyle name="Millares 4 3 5 4 4" xfId="2400"/>
    <cellStyle name="Millares 4 3 5 5" xfId="2401"/>
    <cellStyle name="Millares 4 3 5 5 2" xfId="2402"/>
    <cellStyle name="Millares 4 3 5 5 3" xfId="2403"/>
    <cellStyle name="Millares 4 3 5 6" xfId="2404"/>
    <cellStyle name="Millares 4 3 5 7" xfId="2405"/>
    <cellStyle name="Millares 4 3 6" xfId="2406"/>
    <cellStyle name="Millares 4 3 7" xfId="2407"/>
    <cellStyle name="Millares 4 3 7 2" xfId="2408"/>
    <cellStyle name="Millares 4 3 7 2 2" xfId="2409"/>
    <cellStyle name="Millares 4 3 7 2 2 2" xfId="2410"/>
    <cellStyle name="Millares 4 3 7 2 2 3" xfId="2411"/>
    <cellStyle name="Millares 4 3 7 2 3" xfId="2412"/>
    <cellStyle name="Millares 4 3 7 2 4" xfId="2413"/>
    <cellStyle name="Millares 4 3 7 3" xfId="2414"/>
    <cellStyle name="Millares 4 3 7 3 2" xfId="2415"/>
    <cellStyle name="Millares 4 3 7 3 3" xfId="2416"/>
    <cellStyle name="Millares 4 3 7 4" xfId="2417"/>
    <cellStyle name="Millares 4 3 7 5" xfId="2418"/>
    <cellStyle name="Millares 4 3 8" xfId="2419"/>
    <cellStyle name="Millares 4 3 8 2" xfId="2420"/>
    <cellStyle name="Millares 4 3 8 2 2" xfId="2421"/>
    <cellStyle name="Millares 4 3 8 2 2 2" xfId="2422"/>
    <cellStyle name="Millares 4 3 8 2 2 3" xfId="2423"/>
    <cellStyle name="Millares 4 3 8 2 3" xfId="2424"/>
    <cellStyle name="Millares 4 3 8 2 4" xfId="2425"/>
    <cellStyle name="Millares 4 3 8 3" xfId="2426"/>
    <cellStyle name="Millares 4 3 8 3 2" xfId="2427"/>
    <cellStyle name="Millares 4 3 8 3 3" xfId="2428"/>
    <cellStyle name="Millares 4 3 8 4" xfId="2429"/>
    <cellStyle name="Millares 4 3 8 5" xfId="2430"/>
    <cellStyle name="Millares 4 3 9" xfId="2431"/>
    <cellStyle name="Millares 4 3 9 2" xfId="2432"/>
    <cellStyle name="Millares 4 3 9 2 2" xfId="2433"/>
    <cellStyle name="Millares 4 3 9 2 3" xfId="2434"/>
    <cellStyle name="Millares 4 3 9 3" xfId="2435"/>
    <cellStyle name="Millares 4 3 9 4" xfId="2436"/>
    <cellStyle name="Millares 4 4" xfId="2437"/>
    <cellStyle name="Millares 4 4 10" xfId="2438"/>
    <cellStyle name="Millares 4 4 11" xfId="2439"/>
    <cellStyle name="Millares 4 4 2" xfId="2440"/>
    <cellStyle name="Millares 4 4 2 2" xfId="2441"/>
    <cellStyle name="Millares 4 4 2 2 2" xfId="2442"/>
    <cellStyle name="Millares 4 4 2 2 2 2" xfId="2443"/>
    <cellStyle name="Millares 4 4 2 2 2 2 2" xfId="2444"/>
    <cellStyle name="Millares 4 4 2 2 2 2 3" xfId="2445"/>
    <cellStyle name="Millares 4 4 2 2 2 3" xfId="2446"/>
    <cellStyle name="Millares 4 4 2 2 2 4" xfId="2447"/>
    <cellStyle name="Millares 4 4 2 2 3" xfId="2448"/>
    <cellStyle name="Millares 4 4 2 2 3 2" xfId="2449"/>
    <cellStyle name="Millares 4 4 2 2 3 3" xfId="2450"/>
    <cellStyle name="Millares 4 4 2 2 4" xfId="2451"/>
    <cellStyle name="Millares 4 4 2 2 5" xfId="2452"/>
    <cellStyle name="Millares 4 4 2 3" xfId="2453"/>
    <cellStyle name="Millares 4 4 2 3 2" xfId="2454"/>
    <cellStyle name="Millares 4 4 2 3 2 2" xfId="2455"/>
    <cellStyle name="Millares 4 4 2 3 2 2 2" xfId="2456"/>
    <cellStyle name="Millares 4 4 2 3 2 2 3" xfId="2457"/>
    <cellStyle name="Millares 4 4 2 3 2 3" xfId="2458"/>
    <cellStyle name="Millares 4 4 2 3 2 4" xfId="2459"/>
    <cellStyle name="Millares 4 4 2 3 3" xfId="2460"/>
    <cellStyle name="Millares 4 4 2 3 3 2" xfId="2461"/>
    <cellStyle name="Millares 4 4 2 3 3 3" xfId="2462"/>
    <cellStyle name="Millares 4 4 2 3 4" xfId="2463"/>
    <cellStyle name="Millares 4 4 2 3 5" xfId="2464"/>
    <cellStyle name="Millares 4 4 2 4" xfId="2465"/>
    <cellStyle name="Millares 4 4 2 4 2" xfId="2466"/>
    <cellStyle name="Millares 4 4 2 4 2 2" xfId="2467"/>
    <cellStyle name="Millares 4 4 2 4 2 3" xfId="2468"/>
    <cellStyle name="Millares 4 4 2 4 3" xfId="2469"/>
    <cellStyle name="Millares 4 4 2 4 4" xfId="2470"/>
    <cellStyle name="Millares 4 4 2 5" xfId="2471"/>
    <cellStyle name="Millares 4 4 2 5 2" xfId="2472"/>
    <cellStyle name="Millares 4 4 2 5 3" xfId="2473"/>
    <cellStyle name="Millares 4 4 2 6" xfId="2474"/>
    <cellStyle name="Millares 4 4 2 7" xfId="2475"/>
    <cellStyle name="Millares 4 4 3" xfId="2476"/>
    <cellStyle name="Millares 4 4 4" xfId="2477"/>
    <cellStyle name="Millares 4 4 4 2" xfId="2478"/>
    <cellStyle name="Millares 4 4 4 2 2" xfId="2479"/>
    <cellStyle name="Millares 4 4 4 2 2 2" xfId="2480"/>
    <cellStyle name="Millares 4 4 4 2 2 2 2" xfId="2481"/>
    <cellStyle name="Millares 4 4 4 2 2 2 3" xfId="2482"/>
    <cellStyle name="Millares 4 4 4 2 2 3" xfId="2483"/>
    <cellStyle name="Millares 4 4 4 2 2 4" xfId="2484"/>
    <cellStyle name="Millares 4 4 4 2 3" xfId="2485"/>
    <cellStyle name="Millares 4 4 4 2 3 2" xfId="2486"/>
    <cellStyle name="Millares 4 4 4 2 3 3" xfId="2487"/>
    <cellStyle name="Millares 4 4 4 2 4" xfId="2488"/>
    <cellStyle name="Millares 4 4 4 2 5" xfId="2489"/>
    <cellStyle name="Millares 4 4 4 3" xfId="2490"/>
    <cellStyle name="Millares 4 4 4 3 2" xfId="2491"/>
    <cellStyle name="Millares 4 4 4 3 2 2" xfId="2492"/>
    <cellStyle name="Millares 4 4 4 3 2 2 2" xfId="2493"/>
    <cellStyle name="Millares 4 4 4 3 2 2 3" xfId="2494"/>
    <cellStyle name="Millares 4 4 4 3 2 3" xfId="2495"/>
    <cellStyle name="Millares 4 4 4 3 2 4" xfId="2496"/>
    <cellStyle name="Millares 4 4 4 3 3" xfId="2497"/>
    <cellStyle name="Millares 4 4 4 3 3 2" xfId="2498"/>
    <cellStyle name="Millares 4 4 4 3 3 3" xfId="2499"/>
    <cellStyle name="Millares 4 4 4 3 4" xfId="2500"/>
    <cellStyle name="Millares 4 4 4 3 5" xfId="2501"/>
    <cellStyle name="Millares 4 4 4 4" xfId="2502"/>
    <cellStyle name="Millares 4 4 4 4 2" xfId="2503"/>
    <cellStyle name="Millares 4 4 4 4 2 2" xfId="2504"/>
    <cellStyle name="Millares 4 4 4 4 2 3" xfId="2505"/>
    <cellStyle name="Millares 4 4 4 4 3" xfId="2506"/>
    <cellStyle name="Millares 4 4 4 4 4" xfId="2507"/>
    <cellStyle name="Millares 4 4 4 5" xfId="2508"/>
    <cellStyle name="Millares 4 4 4 5 2" xfId="2509"/>
    <cellStyle name="Millares 4 4 4 5 3" xfId="2510"/>
    <cellStyle name="Millares 4 4 4 6" xfId="2511"/>
    <cellStyle name="Millares 4 4 4 7" xfId="2512"/>
    <cellStyle name="Millares 4 4 5" xfId="2513"/>
    <cellStyle name="Millares 4 4 5 2" xfId="2514"/>
    <cellStyle name="Millares 4 4 5 2 2" xfId="2515"/>
    <cellStyle name="Millares 4 4 5 2 2 2" xfId="2516"/>
    <cellStyle name="Millares 4 4 5 2 2 2 2" xfId="2517"/>
    <cellStyle name="Millares 4 4 5 2 2 2 3" xfId="2518"/>
    <cellStyle name="Millares 4 4 5 2 2 3" xfId="2519"/>
    <cellStyle name="Millares 4 4 5 2 2 4" xfId="2520"/>
    <cellStyle name="Millares 4 4 5 2 3" xfId="2521"/>
    <cellStyle name="Millares 4 4 5 2 3 2" xfId="2522"/>
    <cellStyle name="Millares 4 4 5 2 3 3" xfId="2523"/>
    <cellStyle name="Millares 4 4 5 2 4" xfId="2524"/>
    <cellStyle name="Millares 4 4 5 2 5" xfId="2525"/>
    <cellStyle name="Millares 4 4 5 3" xfId="2526"/>
    <cellStyle name="Millares 4 4 5 3 2" xfId="2527"/>
    <cellStyle name="Millares 4 4 5 3 2 2" xfId="2528"/>
    <cellStyle name="Millares 4 4 5 3 2 2 2" xfId="2529"/>
    <cellStyle name="Millares 4 4 5 3 2 2 3" xfId="2530"/>
    <cellStyle name="Millares 4 4 5 3 2 3" xfId="2531"/>
    <cellStyle name="Millares 4 4 5 3 2 4" xfId="2532"/>
    <cellStyle name="Millares 4 4 5 3 3" xfId="2533"/>
    <cellStyle name="Millares 4 4 5 3 3 2" xfId="2534"/>
    <cellStyle name="Millares 4 4 5 3 3 3" xfId="2535"/>
    <cellStyle name="Millares 4 4 5 3 4" xfId="2536"/>
    <cellStyle name="Millares 4 4 5 3 5" xfId="2537"/>
    <cellStyle name="Millares 4 4 5 4" xfId="2538"/>
    <cellStyle name="Millares 4 4 5 4 2" xfId="2539"/>
    <cellStyle name="Millares 4 4 5 4 2 2" xfId="2540"/>
    <cellStyle name="Millares 4 4 5 4 2 3" xfId="2541"/>
    <cellStyle name="Millares 4 4 5 4 3" xfId="2542"/>
    <cellStyle name="Millares 4 4 5 4 4" xfId="2543"/>
    <cellStyle name="Millares 4 4 5 5" xfId="2544"/>
    <cellStyle name="Millares 4 4 5 5 2" xfId="2545"/>
    <cellStyle name="Millares 4 4 5 5 3" xfId="2546"/>
    <cellStyle name="Millares 4 4 5 6" xfId="2547"/>
    <cellStyle name="Millares 4 4 5 7" xfId="2548"/>
    <cellStyle name="Millares 4 4 6" xfId="2549"/>
    <cellStyle name="Millares 4 4 6 2" xfId="2550"/>
    <cellStyle name="Millares 4 4 6 2 2" xfId="2551"/>
    <cellStyle name="Millares 4 4 6 2 2 2" xfId="2552"/>
    <cellStyle name="Millares 4 4 6 2 2 3" xfId="2553"/>
    <cellStyle name="Millares 4 4 6 2 3" xfId="2554"/>
    <cellStyle name="Millares 4 4 6 2 4" xfId="2555"/>
    <cellStyle name="Millares 4 4 6 3" xfId="2556"/>
    <cellStyle name="Millares 4 4 6 3 2" xfId="2557"/>
    <cellStyle name="Millares 4 4 6 3 3" xfId="2558"/>
    <cellStyle name="Millares 4 4 6 4" xfId="2559"/>
    <cellStyle name="Millares 4 4 6 5" xfId="2560"/>
    <cellStyle name="Millares 4 4 7" xfId="2561"/>
    <cellStyle name="Millares 4 4 7 2" xfId="2562"/>
    <cellStyle name="Millares 4 4 7 2 2" xfId="2563"/>
    <cellStyle name="Millares 4 4 7 2 2 2" xfId="2564"/>
    <cellStyle name="Millares 4 4 7 2 2 3" xfId="2565"/>
    <cellStyle name="Millares 4 4 7 2 3" xfId="2566"/>
    <cellStyle name="Millares 4 4 7 2 4" xfId="2567"/>
    <cellStyle name="Millares 4 4 7 3" xfId="2568"/>
    <cellStyle name="Millares 4 4 7 3 2" xfId="2569"/>
    <cellStyle name="Millares 4 4 7 3 3" xfId="2570"/>
    <cellStyle name="Millares 4 4 7 4" xfId="2571"/>
    <cellStyle name="Millares 4 4 7 5" xfId="2572"/>
    <cellStyle name="Millares 4 4 8" xfId="2573"/>
    <cellStyle name="Millares 4 4 8 2" xfId="2574"/>
    <cellStyle name="Millares 4 4 8 2 2" xfId="2575"/>
    <cellStyle name="Millares 4 4 8 2 3" xfId="2576"/>
    <cellStyle name="Millares 4 4 8 3" xfId="2577"/>
    <cellStyle name="Millares 4 4 8 4" xfId="2578"/>
    <cellStyle name="Millares 4 4 9" xfId="2579"/>
    <cellStyle name="Millares 4 4 9 2" xfId="2580"/>
    <cellStyle name="Millares 4 4 9 3" xfId="2581"/>
    <cellStyle name="Millares 4 5" xfId="2582"/>
    <cellStyle name="Millares 4 5 2" xfId="2583"/>
    <cellStyle name="Millares 4 5 2 2" xfId="2584"/>
    <cellStyle name="Millares 4 5 2 2 2" xfId="2585"/>
    <cellStyle name="Millares 4 5 2 2 2 2" xfId="2586"/>
    <cellStyle name="Millares 4 5 2 2 2 2 2" xfId="2587"/>
    <cellStyle name="Millares 4 5 2 2 2 2 3" xfId="2588"/>
    <cellStyle name="Millares 4 5 2 2 2 3" xfId="2589"/>
    <cellStyle name="Millares 4 5 2 2 2 4" xfId="2590"/>
    <cellStyle name="Millares 4 5 2 2 3" xfId="2591"/>
    <cellStyle name="Millares 4 5 2 2 3 2" xfId="2592"/>
    <cellStyle name="Millares 4 5 2 2 3 3" xfId="2593"/>
    <cellStyle name="Millares 4 5 2 2 4" xfId="2594"/>
    <cellStyle name="Millares 4 5 2 2 5" xfId="2595"/>
    <cellStyle name="Millares 4 5 2 3" xfId="2596"/>
    <cellStyle name="Millares 4 5 2 3 2" xfId="2597"/>
    <cellStyle name="Millares 4 5 2 3 2 2" xfId="2598"/>
    <cellStyle name="Millares 4 5 2 3 2 2 2" xfId="2599"/>
    <cellStyle name="Millares 4 5 2 3 2 2 3" xfId="2600"/>
    <cellStyle name="Millares 4 5 2 3 2 3" xfId="2601"/>
    <cellStyle name="Millares 4 5 2 3 2 4" xfId="2602"/>
    <cellStyle name="Millares 4 5 2 3 3" xfId="2603"/>
    <cellStyle name="Millares 4 5 2 3 3 2" xfId="2604"/>
    <cellStyle name="Millares 4 5 2 3 3 3" xfId="2605"/>
    <cellStyle name="Millares 4 5 2 3 4" xfId="2606"/>
    <cellStyle name="Millares 4 5 2 3 5" xfId="2607"/>
    <cellStyle name="Millares 4 5 2 4" xfId="2608"/>
    <cellStyle name="Millares 4 5 2 4 2" xfId="2609"/>
    <cellStyle name="Millares 4 5 2 4 2 2" xfId="2610"/>
    <cellStyle name="Millares 4 5 2 4 2 3" xfId="2611"/>
    <cellStyle name="Millares 4 5 2 4 3" xfId="2612"/>
    <cellStyle name="Millares 4 5 2 4 4" xfId="2613"/>
    <cellStyle name="Millares 4 5 2 5" xfId="2614"/>
    <cellStyle name="Millares 4 5 2 5 2" xfId="2615"/>
    <cellStyle name="Millares 4 5 2 5 3" xfId="2616"/>
    <cellStyle name="Millares 4 5 2 6" xfId="2617"/>
    <cellStyle name="Millares 4 5 2 7" xfId="2618"/>
    <cellStyle name="Millares 4 5 3" xfId="2619"/>
    <cellStyle name="Millares 4 5 3 2" xfId="2620"/>
    <cellStyle name="Millares 4 5 3 2 2" xfId="2621"/>
    <cellStyle name="Millares 4 5 3 2 2 2" xfId="2622"/>
    <cellStyle name="Millares 4 5 3 2 2 3" xfId="2623"/>
    <cellStyle name="Millares 4 5 3 2 3" xfId="2624"/>
    <cellStyle name="Millares 4 5 3 2 4" xfId="2625"/>
    <cellStyle name="Millares 4 5 3 3" xfId="2626"/>
    <cellStyle name="Millares 4 5 3 3 2" xfId="2627"/>
    <cellStyle name="Millares 4 5 3 3 3" xfId="2628"/>
    <cellStyle name="Millares 4 5 3 4" xfId="2629"/>
    <cellStyle name="Millares 4 5 3 5" xfId="2630"/>
    <cellStyle name="Millares 4 5 4" xfId="2631"/>
    <cellStyle name="Millares 4 5 4 2" xfId="2632"/>
    <cellStyle name="Millares 4 5 4 2 2" xfId="2633"/>
    <cellStyle name="Millares 4 5 4 2 2 2" xfId="2634"/>
    <cellStyle name="Millares 4 5 4 2 2 3" xfId="2635"/>
    <cellStyle name="Millares 4 5 4 2 3" xfId="2636"/>
    <cellStyle name="Millares 4 5 4 2 4" xfId="2637"/>
    <cellStyle name="Millares 4 5 4 3" xfId="2638"/>
    <cellStyle name="Millares 4 5 4 3 2" xfId="2639"/>
    <cellStyle name="Millares 4 5 4 3 3" xfId="2640"/>
    <cellStyle name="Millares 4 5 4 4" xfId="2641"/>
    <cellStyle name="Millares 4 5 4 5" xfId="2642"/>
    <cellStyle name="Millares 4 5 5" xfId="2643"/>
    <cellStyle name="Millares 4 5 5 2" xfId="2644"/>
    <cellStyle name="Millares 4 5 5 2 2" xfId="2645"/>
    <cellStyle name="Millares 4 5 5 2 3" xfId="2646"/>
    <cellStyle name="Millares 4 5 5 3" xfId="2647"/>
    <cellStyle name="Millares 4 5 5 4" xfId="2648"/>
    <cellStyle name="Millares 4 5 6" xfId="2649"/>
    <cellStyle name="Millares 4 5 6 2" xfId="2650"/>
    <cellStyle name="Millares 4 5 6 3" xfId="2651"/>
    <cellStyle name="Millares 4 5 7" xfId="2652"/>
    <cellStyle name="Millares 4 5 8" xfId="2653"/>
    <cellStyle name="Millares 4 6" xfId="2654"/>
    <cellStyle name="Millares 4 6 2" xfId="2655"/>
    <cellStyle name="Millares 4 6 2 2" xfId="2656"/>
    <cellStyle name="Millares 4 6 2 2 2" xfId="2657"/>
    <cellStyle name="Millares 4 6 2 2 2 2" xfId="2658"/>
    <cellStyle name="Millares 4 6 2 2 2 3" xfId="2659"/>
    <cellStyle name="Millares 4 6 2 2 3" xfId="2660"/>
    <cellStyle name="Millares 4 6 2 2 4" xfId="2661"/>
    <cellStyle name="Millares 4 6 2 3" xfId="2662"/>
    <cellStyle name="Millares 4 6 2 3 2" xfId="2663"/>
    <cellStyle name="Millares 4 6 2 3 3" xfId="2664"/>
    <cellStyle name="Millares 4 6 2 4" xfId="2665"/>
    <cellStyle name="Millares 4 6 2 5" xfId="2666"/>
    <cellStyle name="Millares 4 6 3" xfId="2667"/>
    <cellStyle name="Millares 4 6 3 2" xfId="2668"/>
    <cellStyle name="Millares 4 6 3 2 2" xfId="2669"/>
    <cellStyle name="Millares 4 6 3 2 2 2" xfId="2670"/>
    <cellStyle name="Millares 4 6 3 2 2 3" xfId="2671"/>
    <cellStyle name="Millares 4 6 3 2 3" xfId="2672"/>
    <cellStyle name="Millares 4 6 3 2 4" xfId="2673"/>
    <cellStyle name="Millares 4 6 3 3" xfId="2674"/>
    <cellStyle name="Millares 4 6 3 3 2" xfId="2675"/>
    <cellStyle name="Millares 4 6 3 3 3" xfId="2676"/>
    <cellStyle name="Millares 4 6 3 4" xfId="2677"/>
    <cellStyle name="Millares 4 6 3 5" xfId="2678"/>
    <cellStyle name="Millares 4 6 4" xfId="2679"/>
    <cellStyle name="Millares 4 6 4 2" xfId="2680"/>
    <cellStyle name="Millares 4 6 4 2 2" xfId="2681"/>
    <cellStyle name="Millares 4 6 4 2 3" xfId="2682"/>
    <cellStyle name="Millares 4 6 4 3" xfId="2683"/>
    <cellStyle name="Millares 4 6 4 4" xfId="2684"/>
    <cellStyle name="Millares 4 6 5" xfId="2685"/>
    <cellStyle name="Millares 4 6 5 2" xfId="2686"/>
    <cellStyle name="Millares 4 6 5 3" xfId="2687"/>
    <cellStyle name="Millares 4 6 6" xfId="2688"/>
    <cellStyle name="Millares 4 6 7" xfId="2689"/>
    <cellStyle name="Millares 4 7" xfId="2690"/>
    <cellStyle name="Millares 4 7 2" xfId="2691"/>
    <cellStyle name="Millares 4 7 2 2" xfId="2692"/>
    <cellStyle name="Millares 4 7 2 2 2" xfId="2693"/>
    <cellStyle name="Millares 4 7 2 2 2 2" xfId="2694"/>
    <cellStyle name="Millares 4 7 2 2 2 3" xfId="2695"/>
    <cellStyle name="Millares 4 7 2 2 3" xfId="2696"/>
    <cellStyle name="Millares 4 7 2 2 4" xfId="2697"/>
    <cellStyle name="Millares 4 7 2 3" xfId="2698"/>
    <cellStyle name="Millares 4 7 2 3 2" xfId="2699"/>
    <cellStyle name="Millares 4 7 2 3 3" xfId="2700"/>
    <cellStyle name="Millares 4 7 2 4" xfId="2701"/>
    <cellStyle name="Millares 4 7 2 5" xfId="2702"/>
    <cellStyle name="Millares 4 7 3" xfId="2703"/>
    <cellStyle name="Millares 4 7 3 2" xfId="2704"/>
    <cellStyle name="Millares 4 7 3 2 2" xfId="2705"/>
    <cellStyle name="Millares 4 7 3 2 2 2" xfId="2706"/>
    <cellStyle name="Millares 4 7 3 2 2 3" xfId="2707"/>
    <cellStyle name="Millares 4 7 3 2 3" xfId="2708"/>
    <cellStyle name="Millares 4 7 3 2 4" xfId="2709"/>
    <cellStyle name="Millares 4 7 3 3" xfId="2710"/>
    <cellStyle name="Millares 4 7 3 3 2" xfId="2711"/>
    <cellStyle name="Millares 4 7 3 3 3" xfId="2712"/>
    <cellStyle name="Millares 4 7 3 4" xfId="2713"/>
    <cellStyle name="Millares 4 7 3 5" xfId="2714"/>
    <cellStyle name="Millares 4 7 4" xfId="2715"/>
    <cellStyle name="Millares 4 7 4 2" xfId="2716"/>
    <cellStyle name="Millares 4 7 4 2 2" xfId="2717"/>
    <cellStyle name="Millares 4 7 4 2 3" xfId="2718"/>
    <cellStyle name="Millares 4 7 4 3" xfId="2719"/>
    <cellStyle name="Millares 4 7 4 4" xfId="2720"/>
    <cellStyle name="Millares 4 7 5" xfId="2721"/>
    <cellStyle name="Millares 4 7 5 2" xfId="2722"/>
    <cellStyle name="Millares 4 7 5 3" xfId="2723"/>
    <cellStyle name="Millares 4 7 6" xfId="2724"/>
    <cellStyle name="Millares 4 7 7" xfId="2725"/>
    <cellStyle name="Millares 4 8" xfId="2726"/>
    <cellStyle name="Millares 4 9" xfId="2727"/>
    <cellStyle name="Millares 4 9 2" xfId="2728"/>
    <cellStyle name="Millares 4 9 2 2" xfId="2729"/>
    <cellStyle name="Millares 4 9 2 2 2" xfId="2730"/>
    <cellStyle name="Millares 4 9 2 2 3" xfId="2731"/>
    <cellStyle name="Millares 4 9 2 3" xfId="2732"/>
    <cellStyle name="Millares 4 9 2 4" xfId="2733"/>
    <cellStyle name="Millares 4 9 3" xfId="2734"/>
    <cellStyle name="Millares 4 9 3 2" xfId="2735"/>
    <cellStyle name="Millares 4 9 3 3" xfId="2736"/>
    <cellStyle name="Millares 4 9 4" xfId="2737"/>
    <cellStyle name="Millares 4 9 5" xfId="2738"/>
    <cellStyle name="Millares 40" xfId="2739"/>
    <cellStyle name="Millares 41" xfId="2740"/>
    <cellStyle name="Millares 42" xfId="2741"/>
    <cellStyle name="Millares 43" xfId="2742"/>
    <cellStyle name="Millares 44" xfId="2743"/>
    <cellStyle name="Millares 45" xfId="2744"/>
    <cellStyle name="Millares 46" xfId="2745"/>
    <cellStyle name="Millares 47" xfId="2746"/>
    <cellStyle name="Millares 48" xfId="2747"/>
    <cellStyle name="Millares 49" xfId="2748"/>
    <cellStyle name="Millares 5" xfId="2749"/>
    <cellStyle name="Millares 5 2" xfId="2750"/>
    <cellStyle name="Millares 5 3" xfId="2751"/>
    <cellStyle name="Millares 50" xfId="2752"/>
    <cellStyle name="Millares 50 2" xfId="2753"/>
    <cellStyle name="Millares 50 2 2" xfId="2754"/>
    <cellStyle name="Millares 50 2 2 2" xfId="2755"/>
    <cellStyle name="Millares 50 2 2 2 2" xfId="2756"/>
    <cellStyle name="Millares 50 2 2 2 3" xfId="2757"/>
    <cellStyle name="Millares 50 2 2 3" xfId="2758"/>
    <cellStyle name="Millares 50 2 2 4" xfId="2759"/>
    <cellStyle name="Millares 50 2 3" xfId="2760"/>
    <cellStyle name="Millares 50 2 3 2" xfId="2761"/>
    <cellStyle name="Millares 50 2 3 3" xfId="2762"/>
    <cellStyle name="Millares 50 2 4" xfId="2763"/>
    <cellStyle name="Millares 50 2 5" xfId="2764"/>
    <cellStyle name="Millares 50 3" xfId="2765"/>
    <cellStyle name="Millares 50 3 2" xfId="2766"/>
    <cellStyle name="Millares 50 3 2 2" xfId="2767"/>
    <cellStyle name="Millares 50 3 2 2 2" xfId="2768"/>
    <cellStyle name="Millares 50 3 2 2 3" xfId="2769"/>
    <cellStyle name="Millares 50 3 2 3" xfId="2770"/>
    <cellStyle name="Millares 50 3 2 4" xfId="2771"/>
    <cellStyle name="Millares 50 3 3" xfId="2772"/>
    <cellStyle name="Millares 50 3 3 2" xfId="2773"/>
    <cellStyle name="Millares 50 3 3 3" xfId="2774"/>
    <cellStyle name="Millares 50 3 4" xfId="2775"/>
    <cellStyle name="Millares 50 3 5" xfId="2776"/>
    <cellStyle name="Millares 50 4" xfId="2777"/>
    <cellStyle name="Millares 50 4 2" xfId="2778"/>
    <cellStyle name="Millares 50 4 2 2" xfId="2779"/>
    <cellStyle name="Millares 50 4 2 3" xfId="2780"/>
    <cellStyle name="Millares 50 4 3" xfId="2781"/>
    <cellStyle name="Millares 50 4 4" xfId="2782"/>
    <cellStyle name="Millares 50 5" xfId="2783"/>
    <cellStyle name="Millares 50 5 2" xfId="2784"/>
    <cellStyle name="Millares 50 5 3" xfId="2785"/>
    <cellStyle name="Millares 50 6" xfId="2786"/>
    <cellStyle name="Millares 50 7" xfId="2787"/>
    <cellStyle name="Millares 51" xfId="2788"/>
    <cellStyle name="Millares 51 2" xfId="2789"/>
    <cellStyle name="Millares 51 2 2" xfId="2790"/>
    <cellStyle name="Millares 51 2 2 2" xfId="2791"/>
    <cellStyle name="Millares 51 2 2 2 2" xfId="2792"/>
    <cellStyle name="Millares 51 2 2 2 3" xfId="2793"/>
    <cellStyle name="Millares 51 2 2 3" xfId="2794"/>
    <cellStyle name="Millares 51 2 2 4" xfId="2795"/>
    <cellStyle name="Millares 51 2 3" xfId="2796"/>
    <cellStyle name="Millares 51 2 3 2" xfId="2797"/>
    <cellStyle name="Millares 51 2 3 3" xfId="2798"/>
    <cellStyle name="Millares 51 2 4" xfId="2799"/>
    <cellStyle name="Millares 51 2 5" xfId="2800"/>
    <cellStyle name="Millares 51 3" xfId="2801"/>
    <cellStyle name="Millares 51 3 2" xfId="2802"/>
    <cellStyle name="Millares 51 3 2 2" xfId="2803"/>
    <cellStyle name="Millares 51 3 2 2 2" xfId="2804"/>
    <cellStyle name="Millares 51 3 2 2 3" xfId="2805"/>
    <cellStyle name="Millares 51 3 2 3" xfId="2806"/>
    <cellStyle name="Millares 51 3 2 4" xfId="2807"/>
    <cellStyle name="Millares 51 3 3" xfId="2808"/>
    <cellStyle name="Millares 51 3 3 2" xfId="2809"/>
    <cellStyle name="Millares 51 3 3 3" xfId="2810"/>
    <cellStyle name="Millares 51 3 4" xfId="2811"/>
    <cellStyle name="Millares 51 3 5" xfId="2812"/>
    <cellStyle name="Millares 51 4" xfId="2813"/>
    <cellStyle name="Millares 51 4 2" xfId="2814"/>
    <cellStyle name="Millares 51 4 2 2" xfId="2815"/>
    <cellStyle name="Millares 51 4 2 3" xfId="2816"/>
    <cellStyle name="Millares 51 4 3" xfId="2817"/>
    <cellStyle name="Millares 51 4 4" xfId="2818"/>
    <cellStyle name="Millares 51 5" xfId="2819"/>
    <cellStyle name="Millares 51 5 2" xfId="2820"/>
    <cellStyle name="Millares 51 5 3" xfId="2821"/>
    <cellStyle name="Millares 51 6" xfId="2822"/>
    <cellStyle name="Millares 51 7" xfId="2823"/>
    <cellStyle name="Millares 52" xfId="2824"/>
    <cellStyle name="Millares 52 2" xfId="2825"/>
    <cellStyle name="Millares 52 2 2" xfId="2826"/>
    <cellStyle name="Millares 52 2 2 2" xfId="2827"/>
    <cellStyle name="Millares 52 2 2 2 2" xfId="2828"/>
    <cellStyle name="Millares 52 2 2 2 3" xfId="2829"/>
    <cellStyle name="Millares 52 2 2 3" xfId="2830"/>
    <cellStyle name="Millares 52 2 2 4" xfId="2831"/>
    <cellStyle name="Millares 52 2 3" xfId="2832"/>
    <cellStyle name="Millares 52 2 3 2" xfId="2833"/>
    <cellStyle name="Millares 52 2 3 3" xfId="2834"/>
    <cellStyle name="Millares 52 2 4" xfId="2835"/>
    <cellStyle name="Millares 52 2 5" xfId="2836"/>
    <cellStyle name="Millares 52 3" xfId="2837"/>
    <cellStyle name="Millares 52 3 2" xfId="2838"/>
    <cellStyle name="Millares 52 3 2 2" xfId="2839"/>
    <cellStyle name="Millares 52 3 2 2 2" xfId="2840"/>
    <cellStyle name="Millares 52 3 2 2 3" xfId="2841"/>
    <cellStyle name="Millares 52 3 2 3" xfId="2842"/>
    <cellStyle name="Millares 52 3 2 4" xfId="2843"/>
    <cellStyle name="Millares 52 3 3" xfId="2844"/>
    <cellStyle name="Millares 52 3 3 2" xfId="2845"/>
    <cellStyle name="Millares 52 3 3 3" xfId="2846"/>
    <cellStyle name="Millares 52 3 4" xfId="2847"/>
    <cellStyle name="Millares 52 3 5" xfId="2848"/>
    <cellStyle name="Millares 52 4" xfId="2849"/>
    <cellStyle name="Millares 52 4 2" xfId="2850"/>
    <cellStyle name="Millares 52 4 2 2" xfId="2851"/>
    <cellStyle name="Millares 52 4 2 3" xfId="2852"/>
    <cellStyle name="Millares 52 4 3" xfId="2853"/>
    <cellStyle name="Millares 52 4 4" xfId="2854"/>
    <cellStyle name="Millares 52 5" xfId="2855"/>
    <cellStyle name="Millares 52 5 2" xfId="2856"/>
    <cellStyle name="Millares 52 5 3" xfId="2857"/>
    <cellStyle name="Millares 52 6" xfId="2858"/>
    <cellStyle name="Millares 52 7" xfId="2859"/>
    <cellStyle name="Millares 53" xfId="2860"/>
    <cellStyle name="Millares 53 2" xfId="2861"/>
    <cellStyle name="Millares 53 2 2" xfId="2862"/>
    <cellStyle name="Millares 53 2 2 2" xfId="2863"/>
    <cellStyle name="Millares 53 2 2 2 2" xfId="2864"/>
    <cellStyle name="Millares 53 2 2 2 3" xfId="2865"/>
    <cellStyle name="Millares 53 2 2 3" xfId="2866"/>
    <cellStyle name="Millares 53 2 2 4" xfId="2867"/>
    <cellStyle name="Millares 53 2 3" xfId="2868"/>
    <cellStyle name="Millares 53 2 3 2" xfId="2869"/>
    <cellStyle name="Millares 53 2 3 3" xfId="2870"/>
    <cellStyle name="Millares 53 2 4" xfId="2871"/>
    <cellStyle name="Millares 53 2 5" xfId="2872"/>
    <cellStyle name="Millares 53 3" xfId="2873"/>
    <cellStyle name="Millares 53 3 2" xfId="2874"/>
    <cellStyle name="Millares 53 3 2 2" xfId="2875"/>
    <cellStyle name="Millares 53 3 2 2 2" xfId="2876"/>
    <cellStyle name="Millares 53 3 2 2 3" xfId="2877"/>
    <cellStyle name="Millares 53 3 2 3" xfId="2878"/>
    <cellStyle name="Millares 53 3 2 4" xfId="2879"/>
    <cellStyle name="Millares 53 3 3" xfId="2880"/>
    <cellStyle name="Millares 53 3 3 2" xfId="2881"/>
    <cellStyle name="Millares 53 3 3 3" xfId="2882"/>
    <cellStyle name="Millares 53 3 4" xfId="2883"/>
    <cellStyle name="Millares 53 3 5" xfId="2884"/>
    <cellStyle name="Millares 53 4" xfId="2885"/>
    <cellStyle name="Millares 53 4 2" xfId="2886"/>
    <cellStyle name="Millares 53 4 2 2" xfId="2887"/>
    <cellStyle name="Millares 53 4 2 3" xfId="2888"/>
    <cellStyle name="Millares 53 4 3" xfId="2889"/>
    <cellStyle name="Millares 53 4 4" xfId="2890"/>
    <cellStyle name="Millares 53 5" xfId="2891"/>
    <cellStyle name="Millares 53 5 2" xfId="2892"/>
    <cellStyle name="Millares 53 5 3" xfId="2893"/>
    <cellStyle name="Millares 53 6" xfId="2894"/>
    <cellStyle name="Millares 53 7" xfId="2895"/>
    <cellStyle name="Millares 6" xfId="2896"/>
    <cellStyle name="Millares 6 2" xfId="2897"/>
    <cellStyle name="Millares 6 2 2" xfId="2898"/>
    <cellStyle name="Millares 6 3" xfId="2899"/>
    <cellStyle name="Millares 6 4" xfId="2900"/>
    <cellStyle name="Millares 6 5" xfId="2901"/>
    <cellStyle name="Millares 7" xfId="2902"/>
    <cellStyle name="Millares 7 2" xfId="2903"/>
    <cellStyle name="Millares 7 3" xfId="2904"/>
    <cellStyle name="Millares 7 4" xfId="2905"/>
    <cellStyle name="Millares 8" xfId="2906"/>
    <cellStyle name="Millares 9" xfId="2907"/>
    <cellStyle name="Moneda [0] 19 2" xfId="2908"/>
    <cellStyle name="Moneda 10" xfId="2909"/>
    <cellStyle name="Moneda 10 2" xfId="2910"/>
    <cellStyle name="Moneda 10 3" xfId="2911"/>
    <cellStyle name="Moneda 10 4" xfId="2912"/>
    <cellStyle name="Moneda 10 5" xfId="2913"/>
    <cellStyle name="Moneda 11" xfId="2914"/>
    <cellStyle name="Moneda 12" xfId="2915"/>
    <cellStyle name="Moneda 13" xfId="2916"/>
    <cellStyle name="Moneda 14" xfId="2917"/>
    <cellStyle name="Moneda 15" xfId="2918"/>
    <cellStyle name="Moneda 16" xfId="2919"/>
    <cellStyle name="Moneda 16 2" xfId="2920"/>
    <cellStyle name="Moneda 16 2 2" xfId="2921"/>
    <cellStyle name="Moneda 16 2 2 2" xfId="2922"/>
    <cellStyle name="Moneda 16 2 2 2 2" xfId="2923"/>
    <cellStyle name="Moneda 16 2 2 2 3" xfId="2924"/>
    <cellStyle name="Moneda 16 2 2 3" xfId="2925"/>
    <cellStyle name="Moneda 16 2 2 4" xfId="2926"/>
    <cellStyle name="Moneda 16 2 3" xfId="2927"/>
    <cellStyle name="Moneda 16 2 3 2" xfId="2928"/>
    <cellStyle name="Moneda 16 2 3 3" xfId="2929"/>
    <cellStyle name="Moneda 16 2 4" xfId="2930"/>
    <cellStyle name="Moneda 16 2 5" xfId="2931"/>
    <cellStyle name="Moneda 16 3" xfId="2932"/>
    <cellStyle name="Moneda 16 3 2" xfId="2933"/>
    <cellStyle name="Moneda 16 3 2 2" xfId="2934"/>
    <cellStyle name="Moneda 16 3 2 2 2" xfId="2935"/>
    <cellStyle name="Moneda 16 3 2 2 3" xfId="2936"/>
    <cellStyle name="Moneda 16 3 2 3" xfId="2937"/>
    <cellStyle name="Moneda 16 3 2 4" xfId="2938"/>
    <cellStyle name="Moneda 16 3 3" xfId="2939"/>
    <cellStyle name="Moneda 16 3 3 2" xfId="2940"/>
    <cellStyle name="Moneda 16 3 3 3" xfId="2941"/>
    <cellStyle name="Moneda 16 3 4" xfId="2942"/>
    <cellStyle name="Moneda 16 3 5" xfId="2943"/>
    <cellStyle name="Moneda 16 4" xfId="2944"/>
    <cellStyle name="Moneda 16 4 2" xfId="2945"/>
    <cellStyle name="Moneda 16 4 2 2" xfId="2946"/>
    <cellStyle name="Moneda 16 4 2 3" xfId="2947"/>
    <cellStyle name="Moneda 16 4 3" xfId="2948"/>
    <cellStyle name="Moneda 16 4 4" xfId="2949"/>
    <cellStyle name="Moneda 16 5" xfId="2950"/>
    <cellStyle name="Moneda 16 5 2" xfId="2951"/>
    <cellStyle name="Moneda 16 5 3" xfId="2952"/>
    <cellStyle name="Moneda 16 6" xfId="2953"/>
    <cellStyle name="Moneda 16 7" xfId="2954"/>
    <cellStyle name="Moneda 17" xfId="2955"/>
    <cellStyle name="Moneda 18" xfId="2956"/>
    <cellStyle name="Moneda 19" xfId="2957"/>
    <cellStyle name="Moneda 2" xfId="2958"/>
    <cellStyle name="Moneda 2 10" xfId="2959"/>
    <cellStyle name="Moneda 2 10 2" xfId="2960"/>
    <cellStyle name="Moneda 2 10 2 2" xfId="2961"/>
    <cellStyle name="Moneda 2 10 2 2 2" xfId="2962"/>
    <cellStyle name="Moneda 2 10 2 2 3" xfId="2963"/>
    <cellStyle name="Moneda 2 10 2 3" xfId="2964"/>
    <cellStyle name="Moneda 2 10 2 4" xfId="2965"/>
    <cellStyle name="Moneda 2 10 3" xfId="2966"/>
    <cellStyle name="Moneda 2 10 3 2" xfId="2967"/>
    <cellStyle name="Moneda 2 10 3 3" xfId="2968"/>
    <cellStyle name="Moneda 2 10 4" xfId="2969"/>
    <cellStyle name="Moneda 2 10 5" xfId="2970"/>
    <cellStyle name="Moneda 2 11" xfId="2971"/>
    <cellStyle name="Moneda 2 11 2" xfId="2972"/>
    <cellStyle name="Moneda 2 11 2 2" xfId="2973"/>
    <cellStyle name="Moneda 2 11 2 2 2" xfId="2974"/>
    <cellStyle name="Moneda 2 11 2 2 3" xfId="2975"/>
    <cellStyle name="Moneda 2 11 2 3" xfId="2976"/>
    <cellStyle name="Moneda 2 11 2 4" xfId="2977"/>
    <cellStyle name="Moneda 2 11 3" xfId="2978"/>
    <cellStyle name="Moneda 2 11 3 2" xfId="2979"/>
    <cellStyle name="Moneda 2 11 3 3" xfId="2980"/>
    <cellStyle name="Moneda 2 11 4" xfId="2981"/>
    <cellStyle name="Moneda 2 11 5" xfId="2982"/>
    <cellStyle name="Moneda 2 12" xfId="2983"/>
    <cellStyle name="Moneda 2 12 2" xfId="2984"/>
    <cellStyle name="Moneda 2 12 2 2" xfId="2985"/>
    <cellStyle name="Moneda 2 12 2 3" xfId="2986"/>
    <cellStyle name="Moneda 2 12 3" xfId="2987"/>
    <cellStyle name="Moneda 2 12 4" xfId="2988"/>
    <cellStyle name="Moneda 2 13" xfId="2989"/>
    <cellStyle name="Moneda 2 14" xfId="2990"/>
    <cellStyle name="Moneda 2 15" xfId="2991"/>
    <cellStyle name="Moneda 2 2" xfId="2992"/>
    <cellStyle name="Moneda 2 2 10" xfId="2993"/>
    <cellStyle name="Moneda 2 2 10 2" xfId="2994"/>
    <cellStyle name="Moneda 2 2 10 2 2" xfId="2995"/>
    <cellStyle name="Moneda 2 2 10 2 2 2" xfId="2996"/>
    <cellStyle name="Moneda 2 2 10 2 2 3" xfId="2997"/>
    <cellStyle name="Moneda 2 2 10 2 3" xfId="2998"/>
    <cellStyle name="Moneda 2 2 10 2 4" xfId="2999"/>
    <cellStyle name="Moneda 2 2 10 3" xfId="3000"/>
    <cellStyle name="Moneda 2 2 10 3 2" xfId="3001"/>
    <cellStyle name="Moneda 2 2 10 3 3" xfId="3002"/>
    <cellStyle name="Moneda 2 2 10 4" xfId="3003"/>
    <cellStyle name="Moneda 2 2 10 5" xfId="3004"/>
    <cellStyle name="Moneda 2 2 11" xfId="3005"/>
    <cellStyle name="Moneda 2 2 11 2" xfId="3006"/>
    <cellStyle name="Moneda 2 2 11 2 2" xfId="3007"/>
    <cellStyle name="Moneda 2 2 11 2 2 2" xfId="3008"/>
    <cellStyle name="Moneda 2 2 11 2 2 3" xfId="3009"/>
    <cellStyle name="Moneda 2 2 11 2 3" xfId="3010"/>
    <cellStyle name="Moneda 2 2 11 2 4" xfId="3011"/>
    <cellStyle name="Moneda 2 2 11 3" xfId="3012"/>
    <cellStyle name="Moneda 2 2 11 3 2" xfId="3013"/>
    <cellStyle name="Moneda 2 2 11 3 3" xfId="3014"/>
    <cellStyle name="Moneda 2 2 11 4" xfId="3015"/>
    <cellStyle name="Moneda 2 2 11 5" xfId="3016"/>
    <cellStyle name="Moneda 2 2 12" xfId="3017"/>
    <cellStyle name="Moneda 2 2 12 2" xfId="3018"/>
    <cellStyle name="Moneda 2 2 12 2 2" xfId="3019"/>
    <cellStyle name="Moneda 2 2 12 2 3" xfId="3020"/>
    <cellStyle name="Moneda 2 2 12 3" xfId="3021"/>
    <cellStyle name="Moneda 2 2 12 4" xfId="3022"/>
    <cellStyle name="Moneda 2 2 13" xfId="3023"/>
    <cellStyle name="Moneda 2 2 13 2" xfId="3024"/>
    <cellStyle name="Moneda 2 2 13 3" xfId="3025"/>
    <cellStyle name="Moneda 2 2 14" xfId="3026"/>
    <cellStyle name="Moneda 2 2 15" xfId="3027"/>
    <cellStyle name="Moneda 2 2 2" xfId="3028"/>
    <cellStyle name="Moneda 2 2 2 10" xfId="3029"/>
    <cellStyle name="Moneda 2 2 2 10 2" xfId="3030"/>
    <cellStyle name="Moneda 2 2 2 10 3" xfId="3031"/>
    <cellStyle name="Moneda 2 2 2 11" xfId="3032"/>
    <cellStyle name="Moneda 2 2 2 12" xfId="3033"/>
    <cellStyle name="Moneda 2 2 2 2" xfId="3034"/>
    <cellStyle name="Moneda 2 2 2 3" xfId="3035"/>
    <cellStyle name="Moneda 2 2 2 4" xfId="3036"/>
    <cellStyle name="Moneda 2 2 2 4 2" xfId="3037"/>
    <cellStyle name="Moneda 2 2 2 4 2 2" xfId="3038"/>
    <cellStyle name="Moneda 2 2 2 4 2 2 2" xfId="3039"/>
    <cellStyle name="Moneda 2 2 2 4 2 2 2 2" xfId="3040"/>
    <cellStyle name="Moneda 2 2 2 4 2 2 2 3" xfId="3041"/>
    <cellStyle name="Moneda 2 2 2 4 2 2 3" xfId="3042"/>
    <cellStyle name="Moneda 2 2 2 4 2 2 4" xfId="3043"/>
    <cellStyle name="Moneda 2 2 2 4 2 3" xfId="3044"/>
    <cellStyle name="Moneda 2 2 2 4 2 3 2" xfId="3045"/>
    <cellStyle name="Moneda 2 2 2 4 2 3 3" xfId="3046"/>
    <cellStyle name="Moneda 2 2 2 4 2 4" xfId="3047"/>
    <cellStyle name="Moneda 2 2 2 4 2 5" xfId="3048"/>
    <cellStyle name="Moneda 2 2 2 4 3" xfId="3049"/>
    <cellStyle name="Moneda 2 2 2 4 3 2" xfId="3050"/>
    <cellStyle name="Moneda 2 2 2 4 3 2 2" xfId="3051"/>
    <cellStyle name="Moneda 2 2 2 4 3 2 2 2" xfId="3052"/>
    <cellStyle name="Moneda 2 2 2 4 3 2 2 3" xfId="3053"/>
    <cellStyle name="Moneda 2 2 2 4 3 2 3" xfId="3054"/>
    <cellStyle name="Moneda 2 2 2 4 3 2 4" xfId="3055"/>
    <cellStyle name="Moneda 2 2 2 4 3 3" xfId="3056"/>
    <cellStyle name="Moneda 2 2 2 4 3 3 2" xfId="3057"/>
    <cellStyle name="Moneda 2 2 2 4 3 3 3" xfId="3058"/>
    <cellStyle name="Moneda 2 2 2 4 3 4" xfId="3059"/>
    <cellStyle name="Moneda 2 2 2 4 3 5" xfId="3060"/>
    <cellStyle name="Moneda 2 2 2 4 4" xfId="3061"/>
    <cellStyle name="Moneda 2 2 2 4 4 2" xfId="3062"/>
    <cellStyle name="Moneda 2 2 2 4 4 2 2" xfId="3063"/>
    <cellStyle name="Moneda 2 2 2 4 4 2 3" xfId="3064"/>
    <cellStyle name="Moneda 2 2 2 4 4 3" xfId="3065"/>
    <cellStyle name="Moneda 2 2 2 4 4 4" xfId="3066"/>
    <cellStyle name="Moneda 2 2 2 4 5" xfId="3067"/>
    <cellStyle name="Moneda 2 2 2 4 5 2" xfId="3068"/>
    <cellStyle name="Moneda 2 2 2 4 5 3" xfId="3069"/>
    <cellStyle name="Moneda 2 2 2 4 6" xfId="3070"/>
    <cellStyle name="Moneda 2 2 2 4 7" xfId="3071"/>
    <cellStyle name="Moneda 2 2 2 5" xfId="3072"/>
    <cellStyle name="Moneda 2 2 2 6" xfId="3073"/>
    <cellStyle name="Moneda 2 2 2 6 2" xfId="3074"/>
    <cellStyle name="Moneda 2 2 2 6 2 2" xfId="3075"/>
    <cellStyle name="Moneda 2 2 2 6 2 2 2" xfId="3076"/>
    <cellStyle name="Moneda 2 2 2 6 2 2 2 2" xfId="3077"/>
    <cellStyle name="Moneda 2 2 2 6 2 2 2 3" xfId="3078"/>
    <cellStyle name="Moneda 2 2 2 6 2 2 3" xfId="3079"/>
    <cellStyle name="Moneda 2 2 2 6 2 2 4" xfId="3080"/>
    <cellStyle name="Moneda 2 2 2 6 2 3" xfId="3081"/>
    <cellStyle name="Moneda 2 2 2 6 2 3 2" xfId="3082"/>
    <cellStyle name="Moneda 2 2 2 6 2 3 3" xfId="3083"/>
    <cellStyle name="Moneda 2 2 2 6 2 4" xfId="3084"/>
    <cellStyle name="Moneda 2 2 2 6 2 5" xfId="3085"/>
    <cellStyle name="Moneda 2 2 2 6 3" xfId="3086"/>
    <cellStyle name="Moneda 2 2 2 6 3 2" xfId="3087"/>
    <cellStyle name="Moneda 2 2 2 6 3 2 2" xfId="3088"/>
    <cellStyle name="Moneda 2 2 2 6 3 2 2 2" xfId="3089"/>
    <cellStyle name="Moneda 2 2 2 6 3 2 2 3" xfId="3090"/>
    <cellStyle name="Moneda 2 2 2 6 3 2 3" xfId="3091"/>
    <cellStyle name="Moneda 2 2 2 6 3 2 4" xfId="3092"/>
    <cellStyle name="Moneda 2 2 2 6 3 3" xfId="3093"/>
    <cellStyle name="Moneda 2 2 2 6 3 3 2" xfId="3094"/>
    <cellStyle name="Moneda 2 2 2 6 3 3 3" xfId="3095"/>
    <cellStyle name="Moneda 2 2 2 6 3 4" xfId="3096"/>
    <cellStyle name="Moneda 2 2 2 6 3 5" xfId="3097"/>
    <cellStyle name="Moneda 2 2 2 6 4" xfId="3098"/>
    <cellStyle name="Moneda 2 2 2 6 4 2" xfId="3099"/>
    <cellStyle name="Moneda 2 2 2 6 4 2 2" xfId="3100"/>
    <cellStyle name="Moneda 2 2 2 6 4 2 3" xfId="3101"/>
    <cellStyle name="Moneda 2 2 2 6 4 3" xfId="3102"/>
    <cellStyle name="Moneda 2 2 2 6 4 4" xfId="3103"/>
    <cellStyle name="Moneda 2 2 2 6 5" xfId="3104"/>
    <cellStyle name="Moneda 2 2 2 6 5 2" xfId="3105"/>
    <cellStyle name="Moneda 2 2 2 6 5 3" xfId="3106"/>
    <cellStyle name="Moneda 2 2 2 6 6" xfId="3107"/>
    <cellStyle name="Moneda 2 2 2 6 7" xfId="3108"/>
    <cellStyle name="Moneda 2 2 2 7" xfId="3109"/>
    <cellStyle name="Moneda 2 2 2 7 2" xfId="3110"/>
    <cellStyle name="Moneda 2 2 2 7 2 2" xfId="3111"/>
    <cellStyle name="Moneda 2 2 2 7 2 2 2" xfId="3112"/>
    <cellStyle name="Moneda 2 2 2 7 2 2 3" xfId="3113"/>
    <cellStyle name="Moneda 2 2 2 7 2 3" xfId="3114"/>
    <cellStyle name="Moneda 2 2 2 7 2 4" xfId="3115"/>
    <cellStyle name="Moneda 2 2 2 7 3" xfId="3116"/>
    <cellStyle name="Moneda 2 2 2 7 3 2" xfId="3117"/>
    <cellStyle name="Moneda 2 2 2 7 3 3" xfId="3118"/>
    <cellStyle name="Moneda 2 2 2 7 4" xfId="3119"/>
    <cellStyle name="Moneda 2 2 2 7 5" xfId="3120"/>
    <cellStyle name="Moneda 2 2 2 8" xfId="3121"/>
    <cellStyle name="Moneda 2 2 2 8 2" xfId="3122"/>
    <cellStyle name="Moneda 2 2 2 8 2 2" xfId="3123"/>
    <cellStyle name="Moneda 2 2 2 8 2 2 2" xfId="3124"/>
    <cellStyle name="Moneda 2 2 2 8 2 2 3" xfId="3125"/>
    <cellStyle name="Moneda 2 2 2 8 2 3" xfId="3126"/>
    <cellStyle name="Moneda 2 2 2 8 2 4" xfId="3127"/>
    <cellStyle name="Moneda 2 2 2 8 3" xfId="3128"/>
    <cellStyle name="Moneda 2 2 2 8 3 2" xfId="3129"/>
    <cellStyle name="Moneda 2 2 2 8 3 3" xfId="3130"/>
    <cellStyle name="Moneda 2 2 2 8 4" xfId="3131"/>
    <cellStyle name="Moneda 2 2 2 8 5" xfId="3132"/>
    <cellStyle name="Moneda 2 2 2 9" xfId="3133"/>
    <cellStyle name="Moneda 2 2 2 9 2" xfId="3134"/>
    <cellStyle name="Moneda 2 2 2 9 2 2" xfId="3135"/>
    <cellStyle name="Moneda 2 2 2 9 2 3" xfId="3136"/>
    <cellStyle name="Moneda 2 2 2 9 3" xfId="3137"/>
    <cellStyle name="Moneda 2 2 2 9 4" xfId="3138"/>
    <cellStyle name="Moneda 2 2 3" xfId="3139"/>
    <cellStyle name="Moneda 2 2 3 2" xfId="3140"/>
    <cellStyle name="Moneda 2 2 3 3" xfId="3141"/>
    <cellStyle name="Moneda 2 2 3 3 2" xfId="3142"/>
    <cellStyle name="Moneda 2 2 3 3 2 2" xfId="3143"/>
    <cellStyle name="Moneda 2 2 3 3 2 2 2" xfId="3144"/>
    <cellStyle name="Moneda 2 2 3 3 2 2 3" xfId="3145"/>
    <cellStyle name="Moneda 2 2 3 3 2 3" xfId="3146"/>
    <cellStyle name="Moneda 2 2 3 3 2 4" xfId="3147"/>
    <cellStyle name="Moneda 2 2 3 3 3" xfId="3148"/>
    <cellStyle name="Moneda 2 2 3 3 3 2" xfId="3149"/>
    <cellStyle name="Moneda 2 2 3 3 3 3" xfId="3150"/>
    <cellStyle name="Moneda 2 2 3 3 4" xfId="3151"/>
    <cellStyle name="Moneda 2 2 3 3 5" xfId="3152"/>
    <cellStyle name="Moneda 2 2 3 4" xfId="3153"/>
    <cellStyle name="Moneda 2 2 3 4 2" xfId="3154"/>
    <cellStyle name="Moneda 2 2 3 4 2 2" xfId="3155"/>
    <cellStyle name="Moneda 2 2 3 4 2 2 2" xfId="3156"/>
    <cellStyle name="Moneda 2 2 3 4 2 2 3" xfId="3157"/>
    <cellStyle name="Moneda 2 2 3 4 2 3" xfId="3158"/>
    <cellStyle name="Moneda 2 2 3 4 2 4" xfId="3159"/>
    <cellStyle name="Moneda 2 2 3 4 3" xfId="3160"/>
    <cellStyle name="Moneda 2 2 3 4 3 2" xfId="3161"/>
    <cellStyle name="Moneda 2 2 3 4 3 3" xfId="3162"/>
    <cellStyle name="Moneda 2 2 3 4 4" xfId="3163"/>
    <cellStyle name="Moneda 2 2 3 4 5" xfId="3164"/>
    <cellStyle name="Moneda 2 2 3 5" xfId="3165"/>
    <cellStyle name="Moneda 2 2 3 5 2" xfId="3166"/>
    <cellStyle name="Moneda 2 2 3 5 2 2" xfId="3167"/>
    <cellStyle name="Moneda 2 2 3 5 2 3" xfId="3168"/>
    <cellStyle name="Moneda 2 2 3 5 3" xfId="3169"/>
    <cellStyle name="Moneda 2 2 3 5 4" xfId="3170"/>
    <cellStyle name="Moneda 2 2 3 6" xfId="3171"/>
    <cellStyle name="Moneda 2 2 3 6 2" xfId="3172"/>
    <cellStyle name="Moneda 2 2 3 6 3" xfId="3173"/>
    <cellStyle name="Moneda 2 2 3 7" xfId="3174"/>
    <cellStyle name="Moneda 2 2 3 8" xfId="3175"/>
    <cellStyle name="Moneda 2 2 4" xfId="3176"/>
    <cellStyle name="Moneda 2 2 5" xfId="3177"/>
    <cellStyle name="Moneda 2 2 6" xfId="3178"/>
    <cellStyle name="Moneda 2 2 6 2" xfId="3179"/>
    <cellStyle name="Moneda 2 2 6 2 2" xfId="3180"/>
    <cellStyle name="Moneda 2 2 6 2 2 2" xfId="3181"/>
    <cellStyle name="Moneda 2 2 6 2 2 2 2" xfId="3182"/>
    <cellStyle name="Moneda 2 2 6 2 2 2 2 2" xfId="3183"/>
    <cellStyle name="Moneda 2 2 6 2 2 2 2 3" xfId="3184"/>
    <cellStyle name="Moneda 2 2 6 2 2 2 3" xfId="3185"/>
    <cellStyle name="Moneda 2 2 6 2 2 2 4" xfId="3186"/>
    <cellStyle name="Moneda 2 2 6 2 2 3" xfId="3187"/>
    <cellStyle name="Moneda 2 2 6 2 2 3 2" xfId="3188"/>
    <cellStyle name="Moneda 2 2 6 2 2 3 3" xfId="3189"/>
    <cellStyle name="Moneda 2 2 6 2 2 4" xfId="3190"/>
    <cellStyle name="Moneda 2 2 6 2 2 5" xfId="3191"/>
    <cellStyle name="Moneda 2 2 6 2 3" xfId="3192"/>
    <cellStyle name="Moneda 2 2 6 2 3 2" xfId="3193"/>
    <cellStyle name="Moneda 2 2 6 2 3 2 2" xfId="3194"/>
    <cellStyle name="Moneda 2 2 6 2 3 2 2 2" xfId="3195"/>
    <cellStyle name="Moneda 2 2 6 2 3 2 2 3" xfId="3196"/>
    <cellStyle name="Moneda 2 2 6 2 3 2 3" xfId="3197"/>
    <cellStyle name="Moneda 2 2 6 2 3 2 4" xfId="3198"/>
    <cellStyle name="Moneda 2 2 6 2 3 3" xfId="3199"/>
    <cellStyle name="Moneda 2 2 6 2 3 3 2" xfId="3200"/>
    <cellStyle name="Moneda 2 2 6 2 3 3 3" xfId="3201"/>
    <cellStyle name="Moneda 2 2 6 2 3 4" xfId="3202"/>
    <cellStyle name="Moneda 2 2 6 2 3 5" xfId="3203"/>
    <cellStyle name="Moneda 2 2 6 2 4" xfId="3204"/>
    <cellStyle name="Moneda 2 2 6 2 4 2" xfId="3205"/>
    <cellStyle name="Moneda 2 2 6 2 4 2 2" xfId="3206"/>
    <cellStyle name="Moneda 2 2 6 2 4 2 3" xfId="3207"/>
    <cellStyle name="Moneda 2 2 6 2 4 3" xfId="3208"/>
    <cellStyle name="Moneda 2 2 6 2 4 4" xfId="3209"/>
    <cellStyle name="Moneda 2 2 6 2 5" xfId="3210"/>
    <cellStyle name="Moneda 2 2 6 2 5 2" xfId="3211"/>
    <cellStyle name="Moneda 2 2 6 2 5 3" xfId="3212"/>
    <cellStyle name="Moneda 2 2 6 2 6" xfId="3213"/>
    <cellStyle name="Moneda 2 2 6 2 7" xfId="3214"/>
    <cellStyle name="Moneda 2 2 6 3" xfId="3215"/>
    <cellStyle name="Moneda 2 2 6 3 2" xfId="3216"/>
    <cellStyle name="Moneda 2 2 6 3 2 2" xfId="3217"/>
    <cellStyle name="Moneda 2 2 6 3 2 2 2" xfId="3218"/>
    <cellStyle name="Moneda 2 2 6 3 2 2 3" xfId="3219"/>
    <cellStyle name="Moneda 2 2 6 3 2 3" xfId="3220"/>
    <cellStyle name="Moneda 2 2 6 3 2 4" xfId="3221"/>
    <cellStyle name="Moneda 2 2 6 3 3" xfId="3222"/>
    <cellStyle name="Moneda 2 2 6 3 3 2" xfId="3223"/>
    <cellStyle name="Moneda 2 2 6 3 3 3" xfId="3224"/>
    <cellStyle name="Moneda 2 2 6 3 4" xfId="3225"/>
    <cellStyle name="Moneda 2 2 6 3 5" xfId="3226"/>
    <cellStyle name="Moneda 2 2 6 4" xfId="3227"/>
    <cellStyle name="Moneda 2 2 6 4 2" xfId="3228"/>
    <cellStyle name="Moneda 2 2 6 4 2 2" xfId="3229"/>
    <cellStyle name="Moneda 2 2 6 4 2 2 2" xfId="3230"/>
    <cellStyle name="Moneda 2 2 6 4 2 2 3" xfId="3231"/>
    <cellStyle name="Moneda 2 2 6 4 2 3" xfId="3232"/>
    <cellStyle name="Moneda 2 2 6 4 2 4" xfId="3233"/>
    <cellStyle name="Moneda 2 2 6 4 3" xfId="3234"/>
    <cellStyle name="Moneda 2 2 6 4 3 2" xfId="3235"/>
    <cellStyle name="Moneda 2 2 6 4 3 3" xfId="3236"/>
    <cellStyle name="Moneda 2 2 6 4 4" xfId="3237"/>
    <cellStyle name="Moneda 2 2 6 4 5" xfId="3238"/>
    <cellStyle name="Moneda 2 2 6 5" xfId="3239"/>
    <cellStyle name="Moneda 2 2 6 5 2" xfId="3240"/>
    <cellStyle name="Moneda 2 2 6 5 2 2" xfId="3241"/>
    <cellStyle name="Moneda 2 2 6 5 2 3" xfId="3242"/>
    <cellStyle name="Moneda 2 2 6 5 3" xfId="3243"/>
    <cellStyle name="Moneda 2 2 6 5 4" xfId="3244"/>
    <cellStyle name="Moneda 2 2 6 6" xfId="3245"/>
    <cellStyle name="Moneda 2 2 6 6 2" xfId="3246"/>
    <cellStyle name="Moneda 2 2 6 6 3" xfId="3247"/>
    <cellStyle name="Moneda 2 2 6 7" xfId="3248"/>
    <cellStyle name="Moneda 2 2 6 8" xfId="3249"/>
    <cellStyle name="Moneda 2 2 7" xfId="3250"/>
    <cellStyle name="Moneda 2 2 7 2" xfId="3251"/>
    <cellStyle name="Moneda 2 2 7 2 2" xfId="3252"/>
    <cellStyle name="Moneda 2 2 7 2 2 2" xfId="3253"/>
    <cellStyle name="Moneda 2 2 7 2 2 2 2" xfId="3254"/>
    <cellStyle name="Moneda 2 2 7 2 2 2 3" xfId="3255"/>
    <cellStyle name="Moneda 2 2 7 2 2 3" xfId="3256"/>
    <cellStyle name="Moneda 2 2 7 2 2 4" xfId="3257"/>
    <cellStyle name="Moneda 2 2 7 2 3" xfId="3258"/>
    <cellStyle name="Moneda 2 2 7 2 3 2" xfId="3259"/>
    <cellStyle name="Moneda 2 2 7 2 3 3" xfId="3260"/>
    <cellStyle name="Moneda 2 2 7 2 4" xfId="3261"/>
    <cellStyle name="Moneda 2 2 7 2 5" xfId="3262"/>
    <cellStyle name="Moneda 2 2 7 3" xfId="3263"/>
    <cellStyle name="Moneda 2 2 7 3 2" xfId="3264"/>
    <cellStyle name="Moneda 2 2 7 3 2 2" xfId="3265"/>
    <cellStyle name="Moneda 2 2 7 3 2 2 2" xfId="3266"/>
    <cellStyle name="Moneda 2 2 7 3 2 2 3" xfId="3267"/>
    <cellStyle name="Moneda 2 2 7 3 2 3" xfId="3268"/>
    <cellStyle name="Moneda 2 2 7 3 2 4" xfId="3269"/>
    <cellStyle name="Moneda 2 2 7 3 3" xfId="3270"/>
    <cellStyle name="Moneda 2 2 7 3 3 2" xfId="3271"/>
    <cellStyle name="Moneda 2 2 7 3 3 3" xfId="3272"/>
    <cellStyle name="Moneda 2 2 7 3 4" xfId="3273"/>
    <cellStyle name="Moneda 2 2 7 3 5" xfId="3274"/>
    <cellStyle name="Moneda 2 2 7 4" xfId="3275"/>
    <cellStyle name="Moneda 2 2 7 4 2" xfId="3276"/>
    <cellStyle name="Moneda 2 2 7 4 2 2" xfId="3277"/>
    <cellStyle name="Moneda 2 2 7 4 2 3" xfId="3278"/>
    <cellStyle name="Moneda 2 2 7 4 3" xfId="3279"/>
    <cellStyle name="Moneda 2 2 7 4 4" xfId="3280"/>
    <cellStyle name="Moneda 2 2 7 5" xfId="3281"/>
    <cellStyle name="Moneda 2 2 7 5 2" xfId="3282"/>
    <cellStyle name="Moneda 2 2 7 5 3" xfId="3283"/>
    <cellStyle name="Moneda 2 2 7 6" xfId="3284"/>
    <cellStyle name="Moneda 2 2 7 7" xfId="3285"/>
    <cellStyle name="Moneda 2 2 8" xfId="3286"/>
    <cellStyle name="Moneda 2 2 8 2" xfId="3287"/>
    <cellStyle name="Moneda 2 2 8 2 2" xfId="3288"/>
    <cellStyle name="Moneda 2 2 8 2 2 2" xfId="3289"/>
    <cellStyle name="Moneda 2 2 8 2 2 2 2" xfId="3290"/>
    <cellStyle name="Moneda 2 2 8 2 2 2 3" xfId="3291"/>
    <cellStyle name="Moneda 2 2 8 2 2 3" xfId="3292"/>
    <cellStyle name="Moneda 2 2 8 2 2 4" xfId="3293"/>
    <cellStyle name="Moneda 2 2 8 2 3" xfId="3294"/>
    <cellStyle name="Moneda 2 2 8 2 3 2" xfId="3295"/>
    <cellStyle name="Moneda 2 2 8 2 3 3" xfId="3296"/>
    <cellStyle name="Moneda 2 2 8 2 4" xfId="3297"/>
    <cellStyle name="Moneda 2 2 8 2 5" xfId="3298"/>
    <cellStyle name="Moneda 2 2 8 3" xfId="3299"/>
    <cellStyle name="Moneda 2 2 8 3 2" xfId="3300"/>
    <cellStyle name="Moneda 2 2 8 3 2 2" xfId="3301"/>
    <cellStyle name="Moneda 2 2 8 3 2 2 2" xfId="3302"/>
    <cellStyle name="Moneda 2 2 8 3 2 2 3" xfId="3303"/>
    <cellStyle name="Moneda 2 2 8 3 2 3" xfId="3304"/>
    <cellStyle name="Moneda 2 2 8 3 2 4" xfId="3305"/>
    <cellStyle name="Moneda 2 2 8 3 3" xfId="3306"/>
    <cellStyle name="Moneda 2 2 8 3 3 2" xfId="3307"/>
    <cellStyle name="Moneda 2 2 8 3 3 3" xfId="3308"/>
    <cellStyle name="Moneda 2 2 8 3 4" xfId="3309"/>
    <cellStyle name="Moneda 2 2 8 3 5" xfId="3310"/>
    <cellStyle name="Moneda 2 2 8 4" xfId="3311"/>
    <cellStyle name="Moneda 2 2 8 4 2" xfId="3312"/>
    <cellStyle name="Moneda 2 2 8 4 2 2" xfId="3313"/>
    <cellStyle name="Moneda 2 2 8 4 2 3" xfId="3314"/>
    <cellStyle name="Moneda 2 2 8 4 3" xfId="3315"/>
    <cellStyle name="Moneda 2 2 8 4 4" xfId="3316"/>
    <cellStyle name="Moneda 2 2 8 5" xfId="3317"/>
    <cellStyle name="Moneda 2 2 8 5 2" xfId="3318"/>
    <cellStyle name="Moneda 2 2 8 5 3" xfId="3319"/>
    <cellStyle name="Moneda 2 2 8 6" xfId="3320"/>
    <cellStyle name="Moneda 2 2 8 7" xfId="3321"/>
    <cellStyle name="Moneda 2 2 9" xfId="3322"/>
    <cellStyle name="Moneda 2 2 9 2" xfId="3323"/>
    <cellStyle name="Moneda 2 2 9 2 2" xfId="3324"/>
    <cellStyle name="Moneda 2 2 9 2 2 2" xfId="3325"/>
    <cellStyle name="Moneda 2 2 9 2 2 2 2" xfId="3326"/>
    <cellStyle name="Moneda 2 2 9 2 2 2 3" xfId="3327"/>
    <cellStyle name="Moneda 2 2 9 2 2 3" xfId="3328"/>
    <cellStyle name="Moneda 2 2 9 2 2 4" xfId="3329"/>
    <cellStyle name="Moneda 2 2 9 2 3" xfId="3330"/>
    <cellStyle name="Moneda 2 2 9 2 3 2" xfId="3331"/>
    <cellStyle name="Moneda 2 2 9 2 3 3" xfId="3332"/>
    <cellStyle name="Moneda 2 2 9 2 4" xfId="3333"/>
    <cellStyle name="Moneda 2 2 9 2 5" xfId="3334"/>
    <cellStyle name="Moneda 2 2 9 3" xfId="3335"/>
    <cellStyle name="Moneda 2 2 9 3 2" xfId="3336"/>
    <cellStyle name="Moneda 2 2 9 3 2 2" xfId="3337"/>
    <cellStyle name="Moneda 2 2 9 3 2 2 2" xfId="3338"/>
    <cellStyle name="Moneda 2 2 9 3 2 2 3" xfId="3339"/>
    <cellStyle name="Moneda 2 2 9 3 2 3" xfId="3340"/>
    <cellStyle name="Moneda 2 2 9 3 2 4" xfId="3341"/>
    <cellStyle name="Moneda 2 2 9 3 3" xfId="3342"/>
    <cellStyle name="Moneda 2 2 9 3 3 2" xfId="3343"/>
    <cellStyle name="Moneda 2 2 9 3 3 3" xfId="3344"/>
    <cellStyle name="Moneda 2 2 9 3 4" xfId="3345"/>
    <cellStyle name="Moneda 2 2 9 3 5" xfId="3346"/>
    <cellStyle name="Moneda 2 2 9 4" xfId="3347"/>
    <cellStyle name="Moneda 2 2 9 4 2" xfId="3348"/>
    <cellStyle name="Moneda 2 2 9 4 2 2" xfId="3349"/>
    <cellStyle name="Moneda 2 2 9 4 2 3" xfId="3350"/>
    <cellStyle name="Moneda 2 2 9 4 3" xfId="3351"/>
    <cellStyle name="Moneda 2 2 9 4 4" xfId="3352"/>
    <cellStyle name="Moneda 2 2 9 5" xfId="3353"/>
    <cellStyle name="Moneda 2 2 9 5 2" xfId="3354"/>
    <cellStyle name="Moneda 2 2 9 5 3" xfId="3355"/>
    <cellStyle name="Moneda 2 2 9 6" xfId="3356"/>
    <cellStyle name="Moneda 2 2 9 7" xfId="3357"/>
    <cellStyle name="Moneda 2 3" xfId="3358"/>
    <cellStyle name="Moneda 2 3 10" xfId="3359"/>
    <cellStyle name="Moneda 2 3 10 2" xfId="3360"/>
    <cellStyle name="Moneda 2 3 10 3" xfId="3361"/>
    <cellStyle name="Moneda 2 3 11" xfId="3362"/>
    <cellStyle name="Moneda 2 3 12" xfId="3363"/>
    <cellStyle name="Moneda 2 3 2" xfId="3364"/>
    <cellStyle name="Moneda 2 3 2 2" xfId="3365"/>
    <cellStyle name="Moneda 2 3 2 2 2" xfId="3366"/>
    <cellStyle name="Moneda 2 3 2 2 2 2" xfId="3367"/>
    <cellStyle name="Moneda 2 3 2 2 2 2 2" xfId="3368"/>
    <cellStyle name="Moneda 2 3 2 2 2 2 2 2" xfId="3369"/>
    <cellStyle name="Moneda 2 3 2 2 2 2 2 3" xfId="3370"/>
    <cellStyle name="Moneda 2 3 2 2 2 2 3" xfId="3371"/>
    <cellStyle name="Moneda 2 3 2 2 2 2 4" xfId="3372"/>
    <cellStyle name="Moneda 2 3 2 2 2 3" xfId="3373"/>
    <cellStyle name="Moneda 2 3 2 2 2 3 2" xfId="3374"/>
    <cellStyle name="Moneda 2 3 2 2 2 3 3" xfId="3375"/>
    <cellStyle name="Moneda 2 3 2 2 2 4" xfId="3376"/>
    <cellStyle name="Moneda 2 3 2 2 2 5" xfId="3377"/>
    <cellStyle name="Moneda 2 3 2 2 3" xfId="3378"/>
    <cellStyle name="Moneda 2 3 2 2 3 2" xfId="3379"/>
    <cellStyle name="Moneda 2 3 2 2 3 2 2" xfId="3380"/>
    <cellStyle name="Moneda 2 3 2 2 3 2 2 2" xfId="3381"/>
    <cellStyle name="Moneda 2 3 2 2 3 2 2 3" xfId="3382"/>
    <cellStyle name="Moneda 2 3 2 2 3 2 3" xfId="3383"/>
    <cellStyle name="Moneda 2 3 2 2 3 2 4" xfId="3384"/>
    <cellStyle name="Moneda 2 3 2 2 3 3" xfId="3385"/>
    <cellStyle name="Moneda 2 3 2 2 3 3 2" xfId="3386"/>
    <cellStyle name="Moneda 2 3 2 2 3 3 3" xfId="3387"/>
    <cellStyle name="Moneda 2 3 2 2 3 4" xfId="3388"/>
    <cellStyle name="Moneda 2 3 2 2 3 5" xfId="3389"/>
    <cellStyle name="Moneda 2 3 2 2 4" xfId="3390"/>
    <cellStyle name="Moneda 2 3 2 2 4 2" xfId="3391"/>
    <cellStyle name="Moneda 2 3 2 2 4 2 2" xfId="3392"/>
    <cellStyle name="Moneda 2 3 2 2 4 2 3" xfId="3393"/>
    <cellStyle name="Moneda 2 3 2 2 4 3" xfId="3394"/>
    <cellStyle name="Moneda 2 3 2 2 4 4" xfId="3395"/>
    <cellStyle name="Moneda 2 3 2 2 5" xfId="3396"/>
    <cellStyle name="Moneda 2 3 2 2 5 2" xfId="3397"/>
    <cellStyle name="Moneda 2 3 2 2 5 3" xfId="3398"/>
    <cellStyle name="Moneda 2 3 2 2 6" xfId="3399"/>
    <cellStyle name="Moneda 2 3 2 2 7" xfId="3400"/>
    <cellStyle name="Moneda 2 3 2 3" xfId="3401"/>
    <cellStyle name="Moneda 2 3 2 3 2" xfId="3402"/>
    <cellStyle name="Moneda 2 3 2 3 2 2" xfId="3403"/>
    <cellStyle name="Moneda 2 3 2 3 2 2 2" xfId="3404"/>
    <cellStyle name="Moneda 2 3 2 3 2 2 2 2" xfId="3405"/>
    <cellStyle name="Moneda 2 3 2 3 2 2 2 3" xfId="3406"/>
    <cellStyle name="Moneda 2 3 2 3 2 2 3" xfId="3407"/>
    <cellStyle name="Moneda 2 3 2 3 2 2 4" xfId="3408"/>
    <cellStyle name="Moneda 2 3 2 3 2 3" xfId="3409"/>
    <cellStyle name="Moneda 2 3 2 3 2 3 2" xfId="3410"/>
    <cellStyle name="Moneda 2 3 2 3 2 3 3" xfId="3411"/>
    <cellStyle name="Moneda 2 3 2 3 2 4" xfId="3412"/>
    <cellStyle name="Moneda 2 3 2 3 2 5" xfId="3413"/>
    <cellStyle name="Moneda 2 3 2 3 3" xfId="3414"/>
    <cellStyle name="Moneda 2 3 2 3 3 2" xfId="3415"/>
    <cellStyle name="Moneda 2 3 2 3 3 2 2" xfId="3416"/>
    <cellStyle name="Moneda 2 3 2 3 3 2 2 2" xfId="3417"/>
    <cellStyle name="Moneda 2 3 2 3 3 2 2 3" xfId="3418"/>
    <cellStyle name="Moneda 2 3 2 3 3 2 3" xfId="3419"/>
    <cellStyle name="Moneda 2 3 2 3 3 2 4" xfId="3420"/>
    <cellStyle name="Moneda 2 3 2 3 3 3" xfId="3421"/>
    <cellStyle name="Moneda 2 3 2 3 3 3 2" xfId="3422"/>
    <cellStyle name="Moneda 2 3 2 3 3 3 3" xfId="3423"/>
    <cellStyle name="Moneda 2 3 2 3 3 4" xfId="3424"/>
    <cellStyle name="Moneda 2 3 2 3 3 5" xfId="3425"/>
    <cellStyle name="Moneda 2 3 2 3 4" xfId="3426"/>
    <cellStyle name="Moneda 2 3 2 3 4 2" xfId="3427"/>
    <cellStyle name="Moneda 2 3 2 3 4 2 2" xfId="3428"/>
    <cellStyle name="Moneda 2 3 2 3 4 2 3" xfId="3429"/>
    <cellStyle name="Moneda 2 3 2 3 4 3" xfId="3430"/>
    <cellStyle name="Moneda 2 3 2 3 4 4" xfId="3431"/>
    <cellStyle name="Moneda 2 3 2 3 5" xfId="3432"/>
    <cellStyle name="Moneda 2 3 2 3 5 2" xfId="3433"/>
    <cellStyle name="Moneda 2 3 2 3 5 3" xfId="3434"/>
    <cellStyle name="Moneda 2 3 2 3 6" xfId="3435"/>
    <cellStyle name="Moneda 2 3 2 3 7" xfId="3436"/>
    <cellStyle name="Moneda 2 3 2 4" xfId="3437"/>
    <cellStyle name="Moneda 2 3 2 4 2" xfId="3438"/>
    <cellStyle name="Moneda 2 3 2 4 2 2" xfId="3439"/>
    <cellStyle name="Moneda 2 3 2 4 2 2 2" xfId="3440"/>
    <cellStyle name="Moneda 2 3 2 4 2 2 3" xfId="3441"/>
    <cellStyle name="Moneda 2 3 2 4 2 3" xfId="3442"/>
    <cellStyle name="Moneda 2 3 2 4 2 4" xfId="3443"/>
    <cellStyle name="Moneda 2 3 2 4 3" xfId="3444"/>
    <cellStyle name="Moneda 2 3 2 4 3 2" xfId="3445"/>
    <cellStyle name="Moneda 2 3 2 4 3 3" xfId="3446"/>
    <cellStyle name="Moneda 2 3 2 4 4" xfId="3447"/>
    <cellStyle name="Moneda 2 3 2 4 5" xfId="3448"/>
    <cellStyle name="Moneda 2 3 2 5" xfId="3449"/>
    <cellStyle name="Moneda 2 3 2 5 2" xfId="3450"/>
    <cellStyle name="Moneda 2 3 2 5 2 2" xfId="3451"/>
    <cellStyle name="Moneda 2 3 2 5 2 2 2" xfId="3452"/>
    <cellStyle name="Moneda 2 3 2 5 2 2 3" xfId="3453"/>
    <cellStyle name="Moneda 2 3 2 5 2 3" xfId="3454"/>
    <cellStyle name="Moneda 2 3 2 5 2 4" xfId="3455"/>
    <cellStyle name="Moneda 2 3 2 5 3" xfId="3456"/>
    <cellStyle name="Moneda 2 3 2 5 3 2" xfId="3457"/>
    <cellStyle name="Moneda 2 3 2 5 3 3" xfId="3458"/>
    <cellStyle name="Moneda 2 3 2 5 4" xfId="3459"/>
    <cellStyle name="Moneda 2 3 2 5 5" xfId="3460"/>
    <cellStyle name="Moneda 2 3 2 6" xfId="3461"/>
    <cellStyle name="Moneda 2 3 2 6 2" xfId="3462"/>
    <cellStyle name="Moneda 2 3 2 6 2 2" xfId="3463"/>
    <cellStyle name="Moneda 2 3 2 6 2 3" xfId="3464"/>
    <cellStyle name="Moneda 2 3 2 6 3" xfId="3465"/>
    <cellStyle name="Moneda 2 3 2 6 4" xfId="3466"/>
    <cellStyle name="Moneda 2 3 2 7" xfId="3467"/>
    <cellStyle name="Moneda 2 3 2 7 2" xfId="3468"/>
    <cellStyle name="Moneda 2 3 2 7 3" xfId="3469"/>
    <cellStyle name="Moneda 2 3 2 8" xfId="3470"/>
    <cellStyle name="Moneda 2 3 2 9" xfId="3471"/>
    <cellStyle name="Moneda 2 3 3" xfId="3472"/>
    <cellStyle name="Moneda 2 3 3 2" xfId="3473"/>
    <cellStyle name="Moneda 2 3 3 2 2" xfId="3474"/>
    <cellStyle name="Moneda 2 3 3 2 2 2" xfId="3475"/>
    <cellStyle name="Moneda 2 3 3 2 2 2 2" xfId="3476"/>
    <cellStyle name="Moneda 2 3 3 2 2 2 2 2" xfId="3477"/>
    <cellStyle name="Moneda 2 3 3 2 2 2 2 3" xfId="3478"/>
    <cellStyle name="Moneda 2 3 3 2 2 2 3" xfId="3479"/>
    <cellStyle name="Moneda 2 3 3 2 2 2 4" xfId="3480"/>
    <cellStyle name="Moneda 2 3 3 2 2 3" xfId="3481"/>
    <cellStyle name="Moneda 2 3 3 2 2 3 2" xfId="3482"/>
    <cellStyle name="Moneda 2 3 3 2 2 3 3" xfId="3483"/>
    <cellStyle name="Moneda 2 3 3 2 2 4" xfId="3484"/>
    <cellStyle name="Moneda 2 3 3 2 2 5" xfId="3485"/>
    <cellStyle name="Moneda 2 3 3 2 3" xfId="3486"/>
    <cellStyle name="Moneda 2 3 3 2 3 2" xfId="3487"/>
    <cellStyle name="Moneda 2 3 3 2 3 2 2" xfId="3488"/>
    <cellStyle name="Moneda 2 3 3 2 3 2 2 2" xfId="3489"/>
    <cellStyle name="Moneda 2 3 3 2 3 2 2 3" xfId="3490"/>
    <cellStyle name="Moneda 2 3 3 2 3 2 3" xfId="3491"/>
    <cellStyle name="Moneda 2 3 3 2 3 2 4" xfId="3492"/>
    <cellStyle name="Moneda 2 3 3 2 3 3" xfId="3493"/>
    <cellStyle name="Moneda 2 3 3 2 3 3 2" xfId="3494"/>
    <cellStyle name="Moneda 2 3 3 2 3 3 3" xfId="3495"/>
    <cellStyle name="Moneda 2 3 3 2 3 4" xfId="3496"/>
    <cellStyle name="Moneda 2 3 3 2 3 5" xfId="3497"/>
    <cellStyle name="Moneda 2 3 3 2 4" xfId="3498"/>
    <cellStyle name="Moneda 2 3 3 2 4 2" xfId="3499"/>
    <cellStyle name="Moneda 2 3 3 2 4 2 2" xfId="3500"/>
    <cellStyle name="Moneda 2 3 3 2 4 2 3" xfId="3501"/>
    <cellStyle name="Moneda 2 3 3 2 4 3" xfId="3502"/>
    <cellStyle name="Moneda 2 3 3 2 4 4" xfId="3503"/>
    <cellStyle name="Moneda 2 3 3 2 5" xfId="3504"/>
    <cellStyle name="Moneda 2 3 3 2 5 2" xfId="3505"/>
    <cellStyle name="Moneda 2 3 3 2 5 3" xfId="3506"/>
    <cellStyle name="Moneda 2 3 3 2 6" xfId="3507"/>
    <cellStyle name="Moneda 2 3 3 2 7" xfId="3508"/>
    <cellStyle name="Moneda 2 3 3 3" xfId="3509"/>
    <cellStyle name="Moneda 2 3 3 3 2" xfId="3510"/>
    <cellStyle name="Moneda 2 3 3 3 2 2" xfId="3511"/>
    <cellStyle name="Moneda 2 3 3 3 2 2 2" xfId="3512"/>
    <cellStyle name="Moneda 2 3 3 3 2 2 3" xfId="3513"/>
    <cellStyle name="Moneda 2 3 3 3 2 3" xfId="3514"/>
    <cellStyle name="Moneda 2 3 3 3 2 4" xfId="3515"/>
    <cellStyle name="Moneda 2 3 3 3 3" xfId="3516"/>
    <cellStyle name="Moneda 2 3 3 3 3 2" xfId="3517"/>
    <cellStyle name="Moneda 2 3 3 3 3 3" xfId="3518"/>
    <cellStyle name="Moneda 2 3 3 3 4" xfId="3519"/>
    <cellStyle name="Moneda 2 3 3 3 5" xfId="3520"/>
    <cellStyle name="Moneda 2 3 3 4" xfId="3521"/>
    <cellStyle name="Moneda 2 3 3 4 2" xfId="3522"/>
    <cellStyle name="Moneda 2 3 3 4 2 2" xfId="3523"/>
    <cellStyle name="Moneda 2 3 3 4 2 2 2" xfId="3524"/>
    <cellStyle name="Moneda 2 3 3 4 2 2 3" xfId="3525"/>
    <cellStyle name="Moneda 2 3 3 4 2 3" xfId="3526"/>
    <cellStyle name="Moneda 2 3 3 4 2 4" xfId="3527"/>
    <cellStyle name="Moneda 2 3 3 4 3" xfId="3528"/>
    <cellStyle name="Moneda 2 3 3 4 3 2" xfId="3529"/>
    <cellStyle name="Moneda 2 3 3 4 3 3" xfId="3530"/>
    <cellStyle name="Moneda 2 3 3 4 4" xfId="3531"/>
    <cellStyle name="Moneda 2 3 3 4 5" xfId="3532"/>
    <cellStyle name="Moneda 2 3 3 5" xfId="3533"/>
    <cellStyle name="Moneda 2 3 3 5 2" xfId="3534"/>
    <cellStyle name="Moneda 2 3 3 5 2 2" xfId="3535"/>
    <cellStyle name="Moneda 2 3 3 5 2 3" xfId="3536"/>
    <cellStyle name="Moneda 2 3 3 5 3" xfId="3537"/>
    <cellStyle name="Moneda 2 3 3 5 4" xfId="3538"/>
    <cellStyle name="Moneda 2 3 3 6" xfId="3539"/>
    <cellStyle name="Moneda 2 3 3 6 2" xfId="3540"/>
    <cellStyle name="Moneda 2 3 3 6 3" xfId="3541"/>
    <cellStyle name="Moneda 2 3 3 7" xfId="3542"/>
    <cellStyle name="Moneda 2 3 3 8" xfId="3543"/>
    <cellStyle name="Moneda 2 3 4" xfId="3544"/>
    <cellStyle name="Moneda 2 3 4 2" xfId="3545"/>
    <cellStyle name="Moneda 2 3 4 2 2" xfId="3546"/>
    <cellStyle name="Moneda 2 3 4 2 2 2" xfId="3547"/>
    <cellStyle name="Moneda 2 3 4 2 2 2 2" xfId="3548"/>
    <cellStyle name="Moneda 2 3 4 2 2 2 3" xfId="3549"/>
    <cellStyle name="Moneda 2 3 4 2 2 3" xfId="3550"/>
    <cellStyle name="Moneda 2 3 4 2 2 4" xfId="3551"/>
    <cellStyle name="Moneda 2 3 4 2 3" xfId="3552"/>
    <cellStyle name="Moneda 2 3 4 2 3 2" xfId="3553"/>
    <cellStyle name="Moneda 2 3 4 2 3 3" xfId="3554"/>
    <cellStyle name="Moneda 2 3 4 2 4" xfId="3555"/>
    <cellStyle name="Moneda 2 3 4 2 5" xfId="3556"/>
    <cellStyle name="Moneda 2 3 4 3" xfId="3557"/>
    <cellStyle name="Moneda 2 3 4 3 2" xfId="3558"/>
    <cellStyle name="Moneda 2 3 4 3 2 2" xfId="3559"/>
    <cellStyle name="Moneda 2 3 4 3 2 2 2" xfId="3560"/>
    <cellStyle name="Moneda 2 3 4 3 2 2 3" xfId="3561"/>
    <cellStyle name="Moneda 2 3 4 3 2 3" xfId="3562"/>
    <cellStyle name="Moneda 2 3 4 3 2 4" xfId="3563"/>
    <cellStyle name="Moneda 2 3 4 3 3" xfId="3564"/>
    <cellStyle name="Moneda 2 3 4 3 3 2" xfId="3565"/>
    <cellStyle name="Moneda 2 3 4 3 3 3" xfId="3566"/>
    <cellStyle name="Moneda 2 3 4 3 4" xfId="3567"/>
    <cellStyle name="Moneda 2 3 4 3 5" xfId="3568"/>
    <cellStyle name="Moneda 2 3 4 4" xfId="3569"/>
    <cellStyle name="Moneda 2 3 4 4 2" xfId="3570"/>
    <cellStyle name="Moneda 2 3 4 4 2 2" xfId="3571"/>
    <cellStyle name="Moneda 2 3 4 4 2 3" xfId="3572"/>
    <cellStyle name="Moneda 2 3 4 4 3" xfId="3573"/>
    <cellStyle name="Moneda 2 3 4 4 4" xfId="3574"/>
    <cellStyle name="Moneda 2 3 4 5" xfId="3575"/>
    <cellStyle name="Moneda 2 3 4 5 2" xfId="3576"/>
    <cellStyle name="Moneda 2 3 4 5 3" xfId="3577"/>
    <cellStyle name="Moneda 2 3 4 6" xfId="3578"/>
    <cellStyle name="Moneda 2 3 4 7" xfId="3579"/>
    <cellStyle name="Moneda 2 3 5" xfId="3580"/>
    <cellStyle name="Moneda 2 3 5 2" xfId="3581"/>
    <cellStyle name="Moneda 2 3 5 2 2" xfId="3582"/>
    <cellStyle name="Moneda 2 3 5 2 2 2" xfId="3583"/>
    <cellStyle name="Moneda 2 3 5 2 2 2 2" xfId="3584"/>
    <cellStyle name="Moneda 2 3 5 2 2 2 3" xfId="3585"/>
    <cellStyle name="Moneda 2 3 5 2 2 3" xfId="3586"/>
    <cellStyle name="Moneda 2 3 5 2 2 4" xfId="3587"/>
    <cellStyle name="Moneda 2 3 5 2 3" xfId="3588"/>
    <cellStyle name="Moneda 2 3 5 2 3 2" xfId="3589"/>
    <cellStyle name="Moneda 2 3 5 2 3 3" xfId="3590"/>
    <cellStyle name="Moneda 2 3 5 2 4" xfId="3591"/>
    <cellStyle name="Moneda 2 3 5 2 5" xfId="3592"/>
    <cellStyle name="Moneda 2 3 5 3" xfId="3593"/>
    <cellStyle name="Moneda 2 3 5 3 2" xfId="3594"/>
    <cellStyle name="Moneda 2 3 5 3 2 2" xfId="3595"/>
    <cellStyle name="Moneda 2 3 5 3 2 2 2" xfId="3596"/>
    <cellStyle name="Moneda 2 3 5 3 2 2 3" xfId="3597"/>
    <cellStyle name="Moneda 2 3 5 3 2 3" xfId="3598"/>
    <cellStyle name="Moneda 2 3 5 3 2 4" xfId="3599"/>
    <cellStyle name="Moneda 2 3 5 3 3" xfId="3600"/>
    <cellStyle name="Moneda 2 3 5 3 3 2" xfId="3601"/>
    <cellStyle name="Moneda 2 3 5 3 3 3" xfId="3602"/>
    <cellStyle name="Moneda 2 3 5 3 4" xfId="3603"/>
    <cellStyle name="Moneda 2 3 5 3 5" xfId="3604"/>
    <cellStyle name="Moneda 2 3 5 4" xfId="3605"/>
    <cellStyle name="Moneda 2 3 5 4 2" xfId="3606"/>
    <cellStyle name="Moneda 2 3 5 4 2 2" xfId="3607"/>
    <cellStyle name="Moneda 2 3 5 4 2 3" xfId="3608"/>
    <cellStyle name="Moneda 2 3 5 4 3" xfId="3609"/>
    <cellStyle name="Moneda 2 3 5 4 4" xfId="3610"/>
    <cellStyle name="Moneda 2 3 5 5" xfId="3611"/>
    <cellStyle name="Moneda 2 3 5 5 2" xfId="3612"/>
    <cellStyle name="Moneda 2 3 5 5 3" xfId="3613"/>
    <cellStyle name="Moneda 2 3 5 6" xfId="3614"/>
    <cellStyle name="Moneda 2 3 5 7" xfId="3615"/>
    <cellStyle name="Moneda 2 3 6" xfId="3616"/>
    <cellStyle name="Moneda 2 3 6 2" xfId="3617"/>
    <cellStyle name="Moneda 2 3 6 2 2" xfId="3618"/>
    <cellStyle name="Moneda 2 3 6 2 2 2" xfId="3619"/>
    <cellStyle name="Moneda 2 3 6 2 2 2 2" xfId="3620"/>
    <cellStyle name="Moneda 2 3 6 2 2 2 3" xfId="3621"/>
    <cellStyle name="Moneda 2 3 6 2 2 3" xfId="3622"/>
    <cellStyle name="Moneda 2 3 6 2 2 4" xfId="3623"/>
    <cellStyle name="Moneda 2 3 6 2 3" xfId="3624"/>
    <cellStyle name="Moneda 2 3 6 2 3 2" xfId="3625"/>
    <cellStyle name="Moneda 2 3 6 2 3 3" xfId="3626"/>
    <cellStyle name="Moneda 2 3 6 2 4" xfId="3627"/>
    <cellStyle name="Moneda 2 3 6 2 5" xfId="3628"/>
    <cellStyle name="Moneda 2 3 6 3" xfId="3629"/>
    <cellStyle name="Moneda 2 3 6 3 2" xfId="3630"/>
    <cellStyle name="Moneda 2 3 6 3 2 2" xfId="3631"/>
    <cellStyle name="Moneda 2 3 6 3 2 2 2" xfId="3632"/>
    <cellStyle name="Moneda 2 3 6 3 2 2 3" xfId="3633"/>
    <cellStyle name="Moneda 2 3 6 3 2 3" xfId="3634"/>
    <cellStyle name="Moneda 2 3 6 3 2 4" xfId="3635"/>
    <cellStyle name="Moneda 2 3 6 3 3" xfId="3636"/>
    <cellStyle name="Moneda 2 3 6 3 3 2" xfId="3637"/>
    <cellStyle name="Moneda 2 3 6 3 3 3" xfId="3638"/>
    <cellStyle name="Moneda 2 3 6 3 4" xfId="3639"/>
    <cellStyle name="Moneda 2 3 6 3 5" xfId="3640"/>
    <cellStyle name="Moneda 2 3 6 4" xfId="3641"/>
    <cellStyle name="Moneda 2 3 6 4 2" xfId="3642"/>
    <cellStyle name="Moneda 2 3 6 4 2 2" xfId="3643"/>
    <cellStyle name="Moneda 2 3 6 4 2 3" xfId="3644"/>
    <cellStyle name="Moneda 2 3 6 4 3" xfId="3645"/>
    <cellStyle name="Moneda 2 3 6 4 4" xfId="3646"/>
    <cellStyle name="Moneda 2 3 6 5" xfId="3647"/>
    <cellStyle name="Moneda 2 3 6 5 2" xfId="3648"/>
    <cellStyle name="Moneda 2 3 6 5 3" xfId="3649"/>
    <cellStyle name="Moneda 2 3 6 6" xfId="3650"/>
    <cellStyle name="Moneda 2 3 6 7" xfId="3651"/>
    <cellStyle name="Moneda 2 3 7" xfId="3652"/>
    <cellStyle name="Moneda 2 3 7 2" xfId="3653"/>
    <cellStyle name="Moneda 2 3 7 2 2" xfId="3654"/>
    <cellStyle name="Moneda 2 3 7 2 2 2" xfId="3655"/>
    <cellStyle name="Moneda 2 3 7 2 2 3" xfId="3656"/>
    <cellStyle name="Moneda 2 3 7 2 3" xfId="3657"/>
    <cellStyle name="Moneda 2 3 7 2 4" xfId="3658"/>
    <cellStyle name="Moneda 2 3 7 3" xfId="3659"/>
    <cellStyle name="Moneda 2 3 7 3 2" xfId="3660"/>
    <cellStyle name="Moneda 2 3 7 3 3" xfId="3661"/>
    <cellStyle name="Moneda 2 3 7 4" xfId="3662"/>
    <cellStyle name="Moneda 2 3 7 5" xfId="3663"/>
    <cellStyle name="Moneda 2 3 8" xfId="3664"/>
    <cellStyle name="Moneda 2 3 8 2" xfId="3665"/>
    <cellStyle name="Moneda 2 3 8 2 2" xfId="3666"/>
    <cellStyle name="Moneda 2 3 8 2 2 2" xfId="3667"/>
    <cellStyle name="Moneda 2 3 8 2 2 3" xfId="3668"/>
    <cellStyle name="Moneda 2 3 8 2 3" xfId="3669"/>
    <cellStyle name="Moneda 2 3 8 2 4" xfId="3670"/>
    <cellStyle name="Moneda 2 3 8 3" xfId="3671"/>
    <cellStyle name="Moneda 2 3 8 3 2" xfId="3672"/>
    <cellStyle name="Moneda 2 3 8 3 3" xfId="3673"/>
    <cellStyle name="Moneda 2 3 8 4" xfId="3674"/>
    <cellStyle name="Moneda 2 3 8 5" xfId="3675"/>
    <cellStyle name="Moneda 2 3 9" xfId="3676"/>
    <cellStyle name="Moneda 2 3 9 2" xfId="3677"/>
    <cellStyle name="Moneda 2 3 9 2 2" xfId="3678"/>
    <cellStyle name="Moneda 2 3 9 2 3" xfId="3679"/>
    <cellStyle name="Moneda 2 3 9 3" xfId="3680"/>
    <cellStyle name="Moneda 2 3 9 4" xfId="3681"/>
    <cellStyle name="Moneda 2 4" xfId="3682"/>
    <cellStyle name="Moneda 2 4 10" xfId="3683"/>
    <cellStyle name="Moneda 2 4 10 2" xfId="3684"/>
    <cellStyle name="Moneda 2 4 10 3" xfId="3685"/>
    <cellStyle name="Moneda 2 4 11" xfId="3686"/>
    <cellStyle name="Moneda 2 4 12" xfId="3687"/>
    <cellStyle name="Moneda 2 4 2" xfId="3688"/>
    <cellStyle name="Moneda 2 4 2 2" xfId="3689"/>
    <cellStyle name="Moneda 2 4 2 2 2" xfId="3690"/>
    <cellStyle name="Moneda 2 4 2 2 2 2" xfId="3691"/>
    <cellStyle name="Moneda 2 4 2 2 2 2 2" xfId="3692"/>
    <cellStyle name="Moneda 2 4 2 2 2 2 2 2" xfId="3693"/>
    <cellStyle name="Moneda 2 4 2 2 2 2 2 3" xfId="3694"/>
    <cellStyle name="Moneda 2 4 2 2 2 2 3" xfId="3695"/>
    <cellStyle name="Moneda 2 4 2 2 2 2 4" xfId="3696"/>
    <cellStyle name="Moneda 2 4 2 2 2 3" xfId="3697"/>
    <cellStyle name="Moneda 2 4 2 2 2 3 2" xfId="3698"/>
    <cellStyle name="Moneda 2 4 2 2 2 3 3" xfId="3699"/>
    <cellStyle name="Moneda 2 4 2 2 2 4" xfId="3700"/>
    <cellStyle name="Moneda 2 4 2 2 2 5" xfId="3701"/>
    <cellStyle name="Moneda 2 4 2 2 3" xfId="3702"/>
    <cellStyle name="Moneda 2 4 2 2 3 2" xfId="3703"/>
    <cellStyle name="Moneda 2 4 2 2 3 2 2" xfId="3704"/>
    <cellStyle name="Moneda 2 4 2 2 3 2 2 2" xfId="3705"/>
    <cellStyle name="Moneda 2 4 2 2 3 2 2 3" xfId="3706"/>
    <cellStyle name="Moneda 2 4 2 2 3 2 3" xfId="3707"/>
    <cellStyle name="Moneda 2 4 2 2 3 2 4" xfId="3708"/>
    <cellStyle name="Moneda 2 4 2 2 3 3" xfId="3709"/>
    <cellStyle name="Moneda 2 4 2 2 3 3 2" xfId="3710"/>
    <cellStyle name="Moneda 2 4 2 2 3 3 3" xfId="3711"/>
    <cellStyle name="Moneda 2 4 2 2 3 4" xfId="3712"/>
    <cellStyle name="Moneda 2 4 2 2 3 5" xfId="3713"/>
    <cellStyle name="Moneda 2 4 2 2 4" xfId="3714"/>
    <cellStyle name="Moneda 2 4 2 2 4 2" xfId="3715"/>
    <cellStyle name="Moneda 2 4 2 2 4 2 2" xfId="3716"/>
    <cellStyle name="Moneda 2 4 2 2 4 2 3" xfId="3717"/>
    <cellStyle name="Moneda 2 4 2 2 4 3" xfId="3718"/>
    <cellStyle name="Moneda 2 4 2 2 4 4" xfId="3719"/>
    <cellStyle name="Moneda 2 4 2 2 5" xfId="3720"/>
    <cellStyle name="Moneda 2 4 2 2 5 2" xfId="3721"/>
    <cellStyle name="Moneda 2 4 2 2 5 3" xfId="3722"/>
    <cellStyle name="Moneda 2 4 2 2 6" xfId="3723"/>
    <cellStyle name="Moneda 2 4 2 2 7" xfId="3724"/>
    <cellStyle name="Moneda 2 4 2 3" xfId="3725"/>
    <cellStyle name="Moneda 2 4 2 3 2" xfId="3726"/>
    <cellStyle name="Moneda 2 4 2 3 2 2" xfId="3727"/>
    <cellStyle name="Moneda 2 4 2 3 2 2 2" xfId="3728"/>
    <cellStyle name="Moneda 2 4 2 3 2 2 2 2" xfId="3729"/>
    <cellStyle name="Moneda 2 4 2 3 2 2 2 3" xfId="3730"/>
    <cellStyle name="Moneda 2 4 2 3 2 2 3" xfId="3731"/>
    <cellStyle name="Moneda 2 4 2 3 2 2 4" xfId="3732"/>
    <cellStyle name="Moneda 2 4 2 3 2 3" xfId="3733"/>
    <cellStyle name="Moneda 2 4 2 3 2 3 2" xfId="3734"/>
    <cellStyle name="Moneda 2 4 2 3 2 3 3" xfId="3735"/>
    <cellStyle name="Moneda 2 4 2 3 2 4" xfId="3736"/>
    <cellStyle name="Moneda 2 4 2 3 2 5" xfId="3737"/>
    <cellStyle name="Moneda 2 4 2 3 3" xfId="3738"/>
    <cellStyle name="Moneda 2 4 2 3 3 2" xfId="3739"/>
    <cellStyle name="Moneda 2 4 2 3 3 2 2" xfId="3740"/>
    <cellStyle name="Moneda 2 4 2 3 3 2 2 2" xfId="3741"/>
    <cellStyle name="Moneda 2 4 2 3 3 2 2 3" xfId="3742"/>
    <cellStyle name="Moneda 2 4 2 3 3 2 3" xfId="3743"/>
    <cellStyle name="Moneda 2 4 2 3 3 2 4" xfId="3744"/>
    <cellStyle name="Moneda 2 4 2 3 3 3" xfId="3745"/>
    <cellStyle name="Moneda 2 4 2 3 3 3 2" xfId="3746"/>
    <cellStyle name="Moneda 2 4 2 3 3 3 3" xfId="3747"/>
    <cellStyle name="Moneda 2 4 2 3 3 4" xfId="3748"/>
    <cellStyle name="Moneda 2 4 2 3 3 5" xfId="3749"/>
    <cellStyle name="Moneda 2 4 2 3 4" xfId="3750"/>
    <cellStyle name="Moneda 2 4 2 3 4 2" xfId="3751"/>
    <cellStyle name="Moneda 2 4 2 3 4 2 2" xfId="3752"/>
    <cellStyle name="Moneda 2 4 2 3 4 2 3" xfId="3753"/>
    <cellStyle name="Moneda 2 4 2 3 4 3" xfId="3754"/>
    <cellStyle name="Moneda 2 4 2 3 4 4" xfId="3755"/>
    <cellStyle name="Moneda 2 4 2 3 5" xfId="3756"/>
    <cellStyle name="Moneda 2 4 2 3 5 2" xfId="3757"/>
    <cellStyle name="Moneda 2 4 2 3 5 3" xfId="3758"/>
    <cellStyle name="Moneda 2 4 2 3 6" xfId="3759"/>
    <cellStyle name="Moneda 2 4 2 3 7" xfId="3760"/>
    <cellStyle name="Moneda 2 4 2 4" xfId="3761"/>
    <cellStyle name="Moneda 2 4 2 4 2" xfId="3762"/>
    <cellStyle name="Moneda 2 4 2 4 2 2" xfId="3763"/>
    <cellStyle name="Moneda 2 4 2 4 2 2 2" xfId="3764"/>
    <cellStyle name="Moneda 2 4 2 4 2 2 3" xfId="3765"/>
    <cellStyle name="Moneda 2 4 2 4 2 3" xfId="3766"/>
    <cellStyle name="Moneda 2 4 2 4 2 4" xfId="3767"/>
    <cellStyle name="Moneda 2 4 2 4 3" xfId="3768"/>
    <cellStyle name="Moneda 2 4 2 4 3 2" xfId="3769"/>
    <cellStyle name="Moneda 2 4 2 4 3 3" xfId="3770"/>
    <cellStyle name="Moneda 2 4 2 4 4" xfId="3771"/>
    <cellStyle name="Moneda 2 4 2 4 5" xfId="3772"/>
    <cellStyle name="Moneda 2 4 2 5" xfId="3773"/>
    <cellStyle name="Moneda 2 4 2 5 2" xfId="3774"/>
    <cellStyle name="Moneda 2 4 2 5 2 2" xfId="3775"/>
    <cellStyle name="Moneda 2 4 2 5 2 2 2" xfId="3776"/>
    <cellStyle name="Moneda 2 4 2 5 2 2 3" xfId="3777"/>
    <cellStyle name="Moneda 2 4 2 5 2 3" xfId="3778"/>
    <cellStyle name="Moneda 2 4 2 5 2 4" xfId="3779"/>
    <cellStyle name="Moneda 2 4 2 5 3" xfId="3780"/>
    <cellStyle name="Moneda 2 4 2 5 3 2" xfId="3781"/>
    <cellStyle name="Moneda 2 4 2 5 3 3" xfId="3782"/>
    <cellStyle name="Moneda 2 4 2 5 4" xfId="3783"/>
    <cellStyle name="Moneda 2 4 2 5 5" xfId="3784"/>
    <cellStyle name="Moneda 2 4 2 6" xfId="3785"/>
    <cellStyle name="Moneda 2 4 2 6 2" xfId="3786"/>
    <cellStyle name="Moneda 2 4 2 6 2 2" xfId="3787"/>
    <cellStyle name="Moneda 2 4 2 6 2 3" xfId="3788"/>
    <cellStyle name="Moneda 2 4 2 6 3" xfId="3789"/>
    <cellStyle name="Moneda 2 4 2 6 4" xfId="3790"/>
    <cellStyle name="Moneda 2 4 2 7" xfId="3791"/>
    <cellStyle name="Moneda 2 4 2 7 2" xfId="3792"/>
    <cellStyle name="Moneda 2 4 2 7 3" xfId="3793"/>
    <cellStyle name="Moneda 2 4 2 8" xfId="3794"/>
    <cellStyle name="Moneda 2 4 2 9" xfId="3795"/>
    <cellStyle name="Moneda 2 4 3" xfId="3796"/>
    <cellStyle name="Moneda 2 4 3 2" xfId="3797"/>
    <cellStyle name="Moneda 2 4 3 2 2" xfId="3798"/>
    <cellStyle name="Moneda 2 4 3 2 2 2" xfId="3799"/>
    <cellStyle name="Moneda 2 4 3 2 2 2 2" xfId="3800"/>
    <cellStyle name="Moneda 2 4 3 2 2 2 2 2" xfId="3801"/>
    <cellStyle name="Moneda 2 4 3 2 2 2 2 3" xfId="3802"/>
    <cellStyle name="Moneda 2 4 3 2 2 2 3" xfId="3803"/>
    <cellStyle name="Moneda 2 4 3 2 2 2 4" xfId="3804"/>
    <cellStyle name="Moneda 2 4 3 2 2 3" xfId="3805"/>
    <cellStyle name="Moneda 2 4 3 2 2 3 2" xfId="3806"/>
    <cellStyle name="Moneda 2 4 3 2 2 3 3" xfId="3807"/>
    <cellStyle name="Moneda 2 4 3 2 2 4" xfId="3808"/>
    <cellStyle name="Moneda 2 4 3 2 2 5" xfId="3809"/>
    <cellStyle name="Moneda 2 4 3 2 3" xfId="3810"/>
    <cellStyle name="Moneda 2 4 3 2 3 2" xfId="3811"/>
    <cellStyle name="Moneda 2 4 3 2 3 2 2" xfId="3812"/>
    <cellStyle name="Moneda 2 4 3 2 3 2 2 2" xfId="3813"/>
    <cellStyle name="Moneda 2 4 3 2 3 2 2 3" xfId="3814"/>
    <cellStyle name="Moneda 2 4 3 2 3 2 3" xfId="3815"/>
    <cellStyle name="Moneda 2 4 3 2 3 2 4" xfId="3816"/>
    <cellStyle name="Moneda 2 4 3 2 3 3" xfId="3817"/>
    <cellStyle name="Moneda 2 4 3 2 3 3 2" xfId="3818"/>
    <cellStyle name="Moneda 2 4 3 2 3 3 3" xfId="3819"/>
    <cellStyle name="Moneda 2 4 3 2 3 4" xfId="3820"/>
    <cellStyle name="Moneda 2 4 3 2 3 5" xfId="3821"/>
    <cellStyle name="Moneda 2 4 3 2 4" xfId="3822"/>
    <cellStyle name="Moneda 2 4 3 2 4 2" xfId="3823"/>
    <cellStyle name="Moneda 2 4 3 2 4 2 2" xfId="3824"/>
    <cellStyle name="Moneda 2 4 3 2 4 2 3" xfId="3825"/>
    <cellStyle name="Moneda 2 4 3 2 4 3" xfId="3826"/>
    <cellStyle name="Moneda 2 4 3 2 4 4" xfId="3827"/>
    <cellStyle name="Moneda 2 4 3 2 5" xfId="3828"/>
    <cellStyle name="Moneda 2 4 3 2 5 2" xfId="3829"/>
    <cellStyle name="Moneda 2 4 3 2 5 3" xfId="3830"/>
    <cellStyle name="Moneda 2 4 3 2 6" xfId="3831"/>
    <cellStyle name="Moneda 2 4 3 2 7" xfId="3832"/>
    <cellStyle name="Moneda 2 4 3 3" xfId="3833"/>
    <cellStyle name="Moneda 2 4 3 3 2" xfId="3834"/>
    <cellStyle name="Moneda 2 4 3 3 2 2" xfId="3835"/>
    <cellStyle name="Moneda 2 4 3 3 2 2 2" xfId="3836"/>
    <cellStyle name="Moneda 2 4 3 3 2 2 3" xfId="3837"/>
    <cellStyle name="Moneda 2 4 3 3 2 3" xfId="3838"/>
    <cellStyle name="Moneda 2 4 3 3 2 4" xfId="3839"/>
    <cellStyle name="Moneda 2 4 3 3 3" xfId="3840"/>
    <cellStyle name="Moneda 2 4 3 3 3 2" xfId="3841"/>
    <cellStyle name="Moneda 2 4 3 3 3 3" xfId="3842"/>
    <cellStyle name="Moneda 2 4 3 3 4" xfId="3843"/>
    <cellStyle name="Moneda 2 4 3 3 5" xfId="3844"/>
    <cellStyle name="Moneda 2 4 3 4" xfId="3845"/>
    <cellStyle name="Moneda 2 4 3 4 2" xfId="3846"/>
    <cellStyle name="Moneda 2 4 3 4 2 2" xfId="3847"/>
    <cellStyle name="Moneda 2 4 3 4 2 2 2" xfId="3848"/>
    <cellStyle name="Moneda 2 4 3 4 2 2 3" xfId="3849"/>
    <cellStyle name="Moneda 2 4 3 4 2 3" xfId="3850"/>
    <cellStyle name="Moneda 2 4 3 4 2 4" xfId="3851"/>
    <cellStyle name="Moneda 2 4 3 4 3" xfId="3852"/>
    <cellStyle name="Moneda 2 4 3 4 3 2" xfId="3853"/>
    <cellStyle name="Moneda 2 4 3 4 3 3" xfId="3854"/>
    <cellStyle name="Moneda 2 4 3 4 4" xfId="3855"/>
    <cellStyle name="Moneda 2 4 3 4 5" xfId="3856"/>
    <cellStyle name="Moneda 2 4 3 5" xfId="3857"/>
    <cellStyle name="Moneda 2 4 3 5 2" xfId="3858"/>
    <cellStyle name="Moneda 2 4 3 5 2 2" xfId="3859"/>
    <cellStyle name="Moneda 2 4 3 5 2 3" xfId="3860"/>
    <cellStyle name="Moneda 2 4 3 5 3" xfId="3861"/>
    <cellStyle name="Moneda 2 4 3 5 4" xfId="3862"/>
    <cellStyle name="Moneda 2 4 3 6" xfId="3863"/>
    <cellStyle name="Moneda 2 4 3 6 2" xfId="3864"/>
    <cellStyle name="Moneda 2 4 3 6 3" xfId="3865"/>
    <cellStyle name="Moneda 2 4 3 7" xfId="3866"/>
    <cellStyle name="Moneda 2 4 3 8" xfId="3867"/>
    <cellStyle name="Moneda 2 4 4" xfId="3868"/>
    <cellStyle name="Moneda 2 4 4 2" xfId="3869"/>
    <cellStyle name="Moneda 2 4 4 2 2" xfId="3870"/>
    <cellStyle name="Moneda 2 4 4 2 2 2" xfId="3871"/>
    <cellStyle name="Moneda 2 4 4 2 2 2 2" xfId="3872"/>
    <cellStyle name="Moneda 2 4 4 2 2 2 3" xfId="3873"/>
    <cellStyle name="Moneda 2 4 4 2 2 3" xfId="3874"/>
    <cellStyle name="Moneda 2 4 4 2 2 4" xfId="3875"/>
    <cellStyle name="Moneda 2 4 4 2 3" xfId="3876"/>
    <cellStyle name="Moneda 2 4 4 2 3 2" xfId="3877"/>
    <cellStyle name="Moneda 2 4 4 2 3 3" xfId="3878"/>
    <cellStyle name="Moneda 2 4 4 2 4" xfId="3879"/>
    <cellStyle name="Moneda 2 4 4 2 5" xfId="3880"/>
    <cellStyle name="Moneda 2 4 4 3" xfId="3881"/>
    <cellStyle name="Moneda 2 4 4 3 2" xfId="3882"/>
    <cellStyle name="Moneda 2 4 4 3 2 2" xfId="3883"/>
    <cellStyle name="Moneda 2 4 4 3 2 2 2" xfId="3884"/>
    <cellStyle name="Moneda 2 4 4 3 2 2 3" xfId="3885"/>
    <cellStyle name="Moneda 2 4 4 3 2 3" xfId="3886"/>
    <cellStyle name="Moneda 2 4 4 3 2 4" xfId="3887"/>
    <cellStyle name="Moneda 2 4 4 3 3" xfId="3888"/>
    <cellStyle name="Moneda 2 4 4 3 3 2" xfId="3889"/>
    <cellStyle name="Moneda 2 4 4 3 3 3" xfId="3890"/>
    <cellStyle name="Moneda 2 4 4 3 4" xfId="3891"/>
    <cellStyle name="Moneda 2 4 4 3 5" xfId="3892"/>
    <cellStyle name="Moneda 2 4 4 4" xfId="3893"/>
    <cellStyle name="Moneda 2 4 4 4 2" xfId="3894"/>
    <cellStyle name="Moneda 2 4 4 4 2 2" xfId="3895"/>
    <cellStyle name="Moneda 2 4 4 4 2 3" xfId="3896"/>
    <cellStyle name="Moneda 2 4 4 4 3" xfId="3897"/>
    <cellStyle name="Moneda 2 4 4 4 4" xfId="3898"/>
    <cellStyle name="Moneda 2 4 4 5" xfId="3899"/>
    <cellStyle name="Moneda 2 4 4 5 2" xfId="3900"/>
    <cellStyle name="Moneda 2 4 4 5 3" xfId="3901"/>
    <cellStyle name="Moneda 2 4 4 6" xfId="3902"/>
    <cellStyle name="Moneda 2 4 4 7" xfId="3903"/>
    <cellStyle name="Moneda 2 4 5" xfId="3904"/>
    <cellStyle name="Moneda 2 4 5 2" xfId="3905"/>
    <cellStyle name="Moneda 2 4 5 2 2" xfId="3906"/>
    <cellStyle name="Moneda 2 4 5 2 2 2" xfId="3907"/>
    <cellStyle name="Moneda 2 4 5 2 2 2 2" xfId="3908"/>
    <cellStyle name="Moneda 2 4 5 2 2 2 3" xfId="3909"/>
    <cellStyle name="Moneda 2 4 5 2 2 3" xfId="3910"/>
    <cellStyle name="Moneda 2 4 5 2 2 4" xfId="3911"/>
    <cellStyle name="Moneda 2 4 5 2 3" xfId="3912"/>
    <cellStyle name="Moneda 2 4 5 2 3 2" xfId="3913"/>
    <cellStyle name="Moneda 2 4 5 2 3 3" xfId="3914"/>
    <cellStyle name="Moneda 2 4 5 2 4" xfId="3915"/>
    <cellStyle name="Moneda 2 4 5 2 5" xfId="3916"/>
    <cellStyle name="Moneda 2 4 5 3" xfId="3917"/>
    <cellStyle name="Moneda 2 4 5 3 2" xfId="3918"/>
    <cellStyle name="Moneda 2 4 5 3 2 2" xfId="3919"/>
    <cellStyle name="Moneda 2 4 5 3 2 2 2" xfId="3920"/>
    <cellStyle name="Moneda 2 4 5 3 2 2 3" xfId="3921"/>
    <cellStyle name="Moneda 2 4 5 3 2 3" xfId="3922"/>
    <cellStyle name="Moneda 2 4 5 3 2 4" xfId="3923"/>
    <cellStyle name="Moneda 2 4 5 3 3" xfId="3924"/>
    <cellStyle name="Moneda 2 4 5 3 3 2" xfId="3925"/>
    <cellStyle name="Moneda 2 4 5 3 3 3" xfId="3926"/>
    <cellStyle name="Moneda 2 4 5 3 4" xfId="3927"/>
    <cellStyle name="Moneda 2 4 5 3 5" xfId="3928"/>
    <cellStyle name="Moneda 2 4 5 4" xfId="3929"/>
    <cellStyle name="Moneda 2 4 5 4 2" xfId="3930"/>
    <cellStyle name="Moneda 2 4 5 4 2 2" xfId="3931"/>
    <cellStyle name="Moneda 2 4 5 4 2 3" xfId="3932"/>
    <cellStyle name="Moneda 2 4 5 4 3" xfId="3933"/>
    <cellStyle name="Moneda 2 4 5 4 4" xfId="3934"/>
    <cellStyle name="Moneda 2 4 5 5" xfId="3935"/>
    <cellStyle name="Moneda 2 4 5 5 2" xfId="3936"/>
    <cellStyle name="Moneda 2 4 5 5 3" xfId="3937"/>
    <cellStyle name="Moneda 2 4 5 6" xfId="3938"/>
    <cellStyle name="Moneda 2 4 5 7" xfId="3939"/>
    <cellStyle name="Moneda 2 4 6" xfId="3940"/>
    <cellStyle name="Moneda 2 4 6 2" xfId="3941"/>
    <cellStyle name="Moneda 2 4 6 2 2" xfId="3942"/>
    <cellStyle name="Moneda 2 4 6 2 2 2" xfId="3943"/>
    <cellStyle name="Moneda 2 4 6 2 2 2 2" xfId="3944"/>
    <cellStyle name="Moneda 2 4 6 2 2 2 3" xfId="3945"/>
    <cellStyle name="Moneda 2 4 6 2 2 3" xfId="3946"/>
    <cellStyle name="Moneda 2 4 6 2 2 4" xfId="3947"/>
    <cellStyle name="Moneda 2 4 6 2 3" xfId="3948"/>
    <cellStyle name="Moneda 2 4 6 2 3 2" xfId="3949"/>
    <cellStyle name="Moneda 2 4 6 2 3 3" xfId="3950"/>
    <cellStyle name="Moneda 2 4 6 2 4" xfId="3951"/>
    <cellStyle name="Moneda 2 4 6 2 5" xfId="3952"/>
    <cellStyle name="Moneda 2 4 6 3" xfId="3953"/>
    <cellStyle name="Moneda 2 4 6 3 2" xfId="3954"/>
    <cellStyle name="Moneda 2 4 6 3 2 2" xfId="3955"/>
    <cellStyle name="Moneda 2 4 6 3 2 2 2" xfId="3956"/>
    <cellStyle name="Moneda 2 4 6 3 2 2 3" xfId="3957"/>
    <cellStyle name="Moneda 2 4 6 3 2 3" xfId="3958"/>
    <cellStyle name="Moneda 2 4 6 3 2 4" xfId="3959"/>
    <cellStyle name="Moneda 2 4 6 3 3" xfId="3960"/>
    <cellStyle name="Moneda 2 4 6 3 3 2" xfId="3961"/>
    <cellStyle name="Moneda 2 4 6 3 3 3" xfId="3962"/>
    <cellStyle name="Moneda 2 4 6 3 4" xfId="3963"/>
    <cellStyle name="Moneda 2 4 6 3 5" xfId="3964"/>
    <cellStyle name="Moneda 2 4 6 4" xfId="3965"/>
    <cellStyle name="Moneda 2 4 6 4 2" xfId="3966"/>
    <cellStyle name="Moneda 2 4 6 4 2 2" xfId="3967"/>
    <cellStyle name="Moneda 2 4 6 4 2 3" xfId="3968"/>
    <cellStyle name="Moneda 2 4 6 4 3" xfId="3969"/>
    <cellStyle name="Moneda 2 4 6 4 4" xfId="3970"/>
    <cellStyle name="Moneda 2 4 6 5" xfId="3971"/>
    <cellStyle name="Moneda 2 4 6 5 2" xfId="3972"/>
    <cellStyle name="Moneda 2 4 6 5 3" xfId="3973"/>
    <cellStyle name="Moneda 2 4 6 6" xfId="3974"/>
    <cellStyle name="Moneda 2 4 6 7" xfId="3975"/>
    <cellStyle name="Moneda 2 4 7" xfId="3976"/>
    <cellStyle name="Moneda 2 4 7 2" xfId="3977"/>
    <cellStyle name="Moneda 2 4 7 2 2" xfId="3978"/>
    <cellStyle name="Moneda 2 4 7 2 2 2" xfId="3979"/>
    <cellStyle name="Moneda 2 4 7 2 2 3" xfId="3980"/>
    <cellStyle name="Moneda 2 4 7 2 3" xfId="3981"/>
    <cellStyle name="Moneda 2 4 7 2 4" xfId="3982"/>
    <cellStyle name="Moneda 2 4 7 3" xfId="3983"/>
    <cellStyle name="Moneda 2 4 7 3 2" xfId="3984"/>
    <cellStyle name="Moneda 2 4 7 3 3" xfId="3985"/>
    <cellStyle name="Moneda 2 4 7 4" xfId="3986"/>
    <cellStyle name="Moneda 2 4 7 5" xfId="3987"/>
    <cellStyle name="Moneda 2 4 8" xfId="3988"/>
    <cellStyle name="Moneda 2 4 8 2" xfId="3989"/>
    <cellStyle name="Moneda 2 4 8 2 2" xfId="3990"/>
    <cellStyle name="Moneda 2 4 8 2 2 2" xfId="3991"/>
    <cellStyle name="Moneda 2 4 8 2 2 3" xfId="3992"/>
    <cellStyle name="Moneda 2 4 8 2 3" xfId="3993"/>
    <cellStyle name="Moneda 2 4 8 2 4" xfId="3994"/>
    <cellStyle name="Moneda 2 4 8 3" xfId="3995"/>
    <cellStyle name="Moneda 2 4 8 3 2" xfId="3996"/>
    <cellStyle name="Moneda 2 4 8 3 3" xfId="3997"/>
    <cellStyle name="Moneda 2 4 8 4" xfId="3998"/>
    <cellStyle name="Moneda 2 4 8 5" xfId="3999"/>
    <cellStyle name="Moneda 2 4 9" xfId="4000"/>
    <cellStyle name="Moneda 2 4 9 2" xfId="4001"/>
    <cellStyle name="Moneda 2 4 9 2 2" xfId="4002"/>
    <cellStyle name="Moneda 2 4 9 2 3" xfId="4003"/>
    <cellStyle name="Moneda 2 4 9 3" xfId="4004"/>
    <cellStyle name="Moneda 2 4 9 4" xfId="4005"/>
    <cellStyle name="Moneda 2 5" xfId="4006"/>
    <cellStyle name="Moneda 2 5 10" xfId="4007"/>
    <cellStyle name="Moneda 2 5 11" xfId="4008"/>
    <cellStyle name="Moneda 2 5 2" xfId="4009"/>
    <cellStyle name="Moneda 2 5 2 2" xfId="4010"/>
    <cellStyle name="Moneda 2 5 2 2 2" xfId="4011"/>
    <cellStyle name="Moneda 2 5 2 2 2 2" xfId="4012"/>
    <cellStyle name="Moneda 2 5 2 2 2 2 2" xfId="4013"/>
    <cellStyle name="Moneda 2 5 2 2 2 2 3" xfId="4014"/>
    <cellStyle name="Moneda 2 5 2 2 2 3" xfId="4015"/>
    <cellStyle name="Moneda 2 5 2 2 2 4" xfId="4016"/>
    <cellStyle name="Moneda 2 5 2 2 3" xfId="4017"/>
    <cellStyle name="Moneda 2 5 2 2 3 2" xfId="4018"/>
    <cellStyle name="Moneda 2 5 2 2 3 3" xfId="4019"/>
    <cellStyle name="Moneda 2 5 2 2 4" xfId="4020"/>
    <cellStyle name="Moneda 2 5 2 2 5" xfId="4021"/>
    <cellStyle name="Moneda 2 5 2 3" xfId="4022"/>
    <cellStyle name="Moneda 2 5 2 3 2" xfId="4023"/>
    <cellStyle name="Moneda 2 5 2 3 2 2" xfId="4024"/>
    <cellStyle name="Moneda 2 5 2 3 2 2 2" xfId="4025"/>
    <cellStyle name="Moneda 2 5 2 3 2 2 3" xfId="4026"/>
    <cellStyle name="Moneda 2 5 2 3 2 3" xfId="4027"/>
    <cellStyle name="Moneda 2 5 2 3 2 4" xfId="4028"/>
    <cellStyle name="Moneda 2 5 2 3 3" xfId="4029"/>
    <cellStyle name="Moneda 2 5 2 3 3 2" xfId="4030"/>
    <cellStyle name="Moneda 2 5 2 3 3 3" xfId="4031"/>
    <cellStyle name="Moneda 2 5 2 3 4" xfId="4032"/>
    <cellStyle name="Moneda 2 5 2 3 5" xfId="4033"/>
    <cellStyle name="Moneda 2 5 2 4" xfId="4034"/>
    <cellStyle name="Moneda 2 5 2 4 2" xfId="4035"/>
    <cellStyle name="Moneda 2 5 2 4 2 2" xfId="4036"/>
    <cellStyle name="Moneda 2 5 2 4 2 3" xfId="4037"/>
    <cellStyle name="Moneda 2 5 2 4 3" xfId="4038"/>
    <cellStyle name="Moneda 2 5 2 4 4" xfId="4039"/>
    <cellStyle name="Moneda 2 5 2 5" xfId="4040"/>
    <cellStyle name="Moneda 2 5 2 5 2" xfId="4041"/>
    <cellStyle name="Moneda 2 5 2 5 3" xfId="4042"/>
    <cellStyle name="Moneda 2 5 2 6" xfId="4043"/>
    <cellStyle name="Moneda 2 5 2 7" xfId="4044"/>
    <cellStyle name="Moneda 2 5 3" xfId="4045"/>
    <cellStyle name="Moneda 2 5 4" xfId="4046"/>
    <cellStyle name="Moneda 2 5 4 2" xfId="4047"/>
    <cellStyle name="Moneda 2 5 4 2 2" xfId="4048"/>
    <cellStyle name="Moneda 2 5 4 2 2 2" xfId="4049"/>
    <cellStyle name="Moneda 2 5 4 2 2 2 2" xfId="4050"/>
    <cellStyle name="Moneda 2 5 4 2 2 2 3" xfId="4051"/>
    <cellStyle name="Moneda 2 5 4 2 2 3" xfId="4052"/>
    <cellStyle name="Moneda 2 5 4 2 2 4" xfId="4053"/>
    <cellStyle name="Moneda 2 5 4 2 3" xfId="4054"/>
    <cellStyle name="Moneda 2 5 4 2 3 2" xfId="4055"/>
    <cellStyle name="Moneda 2 5 4 2 3 3" xfId="4056"/>
    <cellStyle name="Moneda 2 5 4 2 4" xfId="4057"/>
    <cellStyle name="Moneda 2 5 4 2 5" xfId="4058"/>
    <cellStyle name="Moneda 2 5 4 3" xfId="4059"/>
    <cellStyle name="Moneda 2 5 4 3 2" xfId="4060"/>
    <cellStyle name="Moneda 2 5 4 3 2 2" xfId="4061"/>
    <cellStyle name="Moneda 2 5 4 3 2 2 2" xfId="4062"/>
    <cellStyle name="Moneda 2 5 4 3 2 2 3" xfId="4063"/>
    <cellStyle name="Moneda 2 5 4 3 2 3" xfId="4064"/>
    <cellStyle name="Moneda 2 5 4 3 2 4" xfId="4065"/>
    <cellStyle name="Moneda 2 5 4 3 3" xfId="4066"/>
    <cellStyle name="Moneda 2 5 4 3 3 2" xfId="4067"/>
    <cellStyle name="Moneda 2 5 4 3 3 3" xfId="4068"/>
    <cellStyle name="Moneda 2 5 4 3 4" xfId="4069"/>
    <cellStyle name="Moneda 2 5 4 3 5" xfId="4070"/>
    <cellStyle name="Moneda 2 5 4 4" xfId="4071"/>
    <cellStyle name="Moneda 2 5 4 4 2" xfId="4072"/>
    <cellStyle name="Moneda 2 5 4 4 2 2" xfId="4073"/>
    <cellStyle name="Moneda 2 5 4 4 2 3" xfId="4074"/>
    <cellStyle name="Moneda 2 5 4 4 3" xfId="4075"/>
    <cellStyle name="Moneda 2 5 4 4 4" xfId="4076"/>
    <cellStyle name="Moneda 2 5 4 5" xfId="4077"/>
    <cellStyle name="Moneda 2 5 4 5 2" xfId="4078"/>
    <cellStyle name="Moneda 2 5 4 5 3" xfId="4079"/>
    <cellStyle name="Moneda 2 5 4 6" xfId="4080"/>
    <cellStyle name="Moneda 2 5 4 7" xfId="4081"/>
    <cellStyle name="Moneda 2 5 5" xfId="4082"/>
    <cellStyle name="Moneda 2 5 5 2" xfId="4083"/>
    <cellStyle name="Moneda 2 5 5 2 2" xfId="4084"/>
    <cellStyle name="Moneda 2 5 5 2 2 2" xfId="4085"/>
    <cellStyle name="Moneda 2 5 5 2 2 2 2" xfId="4086"/>
    <cellStyle name="Moneda 2 5 5 2 2 2 3" xfId="4087"/>
    <cellStyle name="Moneda 2 5 5 2 2 3" xfId="4088"/>
    <cellStyle name="Moneda 2 5 5 2 2 4" xfId="4089"/>
    <cellStyle name="Moneda 2 5 5 2 3" xfId="4090"/>
    <cellStyle name="Moneda 2 5 5 2 3 2" xfId="4091"/>
    <cellStyle name="Moneda 2 5 5 2 3 3" xfId="4092"/>
    <cellStyle name="Moneda 2 5 5 2 4" xfId="4093"/>
    <cellStyle name="Moneda 2 5 5 2 5" xfId="4094"/>
    <cellStyle name="Moneda 2 5 5 3" xfId="4095"/>
    <cellStyle name="Moneda 2 5 5 3 2" xfId="4096"/>
    <cellStyle name="Moneda 2 5 5 3 2 2" xfId="4097"/>
    <cellStyle name="Moneda 2 5 5 3 2 2 2" xfId="4098"/>
    <cellStyle name="Moneda 2 5 5 3 2 2 3" xfId="4099"/>
    <cellStyle name="Moneda 2 5 5 3 2 3" xfId="4100"/>
    <cellStyle name="Moneda 2 5 5 3 2 4" xfId="4101"/>
    <cellStyle name="Moneda 2 5 5 3 3" xfId="4102"/>
    <cellStyle name="Moneda 2 5 5 3 3 2" xfId="4103"/>
    <cellStyle name="Moneda 2 5 5 3 3 3" xfId="4104"/>
    <cellStyle name="Moneda 2 5 5 3 4" xfId="4105"/>
    <cellStyle name="Moneda 2 5 5 3 5" xfId="4106"/>
    <cellStyle name="Moneda 2 5 5 4" xfId="4107"/>
    <cellStyle name="Moneda 2 5 5 4 2" xfId="4108"/>
    <cellStyle name="Moneda 2 5 5 4 2 2" xfId="4109"/>
    <cellStyle name="Moneda 2 5 5 4 2 3" xfId="4110"/>
    <cellStyle name="Moneda 2 5 5 4 3" xfId="4111"/>
    <cellStyle name="Moneda 2 5 5 4 4" xfId="4112"/>
    <cellStyle name="Moneda 2 5 5 5" xfId="4113"/>
    <cellStyle name="Moneda 2 5 5 5 2" xfId="4114"/>
    <cellStyle name="Moneda 2 5 5 5 3" xfId="4115"/>
    <cellStyle name="Moneda 2 5 5 6" xfId="4116"/>
    <cellStyle name="Moneda 2 5 5 7" xfId="4117"/>
    <cellStyle name="Moneda 2 5 6" xfId="4118"/>
    <cellStyle name="Moneda 2 5 6 2" xfId="4119"/>
    <cellStyle name="Moneda 2 5 6 2 2" xfId="4120"/>
    <cellStyle name="Moneda 2 5 6 2 2 2" xfId="4121"/>
    <cellStyle name="Moneda 2 5 6 2 2 3" xfId="4122"/>
    <cellStyle name="Moneda 2 5 6 2 3" xfId="4123"/>
    <cellStyle name="Moneda 2 5 6 2 4" xfId="4124"/>
    <cellStyle name="Moneda 2 5 6 3" xfId="4125"/>
    <cellStyle name="Moneda 2 5 6 3 2" xfId="4126"/>
    <cellStyle name="Moneda 2 5 6 3 3" xfId="4127"/>
    <cellStyle name="Moneda 2 5 6 4" xfId="4128"/>
    <cellStyle name="Moneda 2 5 6 5" xfId="4129"/>
    <cellStyle name="Moneda 2 5 7" xfId="4130"/>
    <cellStyle name="Moneda 2 5 7 2" xfId="4131"/>
    <cellStyle name="Moneda 2 5 7 2 2" xfId="4132"/>
    <cellStyle name="Moneda 2 5 7 2 2 2" xfId="4133"/>
    <cellStyle name="Moneda 2 5 7 2 2 3" xfId="4134"/>
    <cellStyle name="Moneda 2 5 7 2 3" xfId="4135"/>
    <cellStyle name="Moneda 2 5 7 2 4" xfId="4136"/>
    <cellStyle name="Moneda 2 5 7 3" xfId="4137"/>
    <cellStyle name="Moneda 2 5 7 3 2" xfId="4138"/>
    <cellStyle name="Moneda 2 5 7 3 3" xfId="4139"/>
    <cellStyle name="Moneda 2 5 7 4" xfId="4140"/>
    <cellStyle name="Moneda 2 5 7 5" xfId="4141"/>
    <cellStyle name="Moneda 2 5 8" xfId="4142"/>
    <cellStyle name="Moneda 2 5 8 2" xfId="4143"/>
    <cellStyle name="Moneda 2 5 8 2 2" xfId="4144"/>
    <cellStyle name="Moneda 2 5 8 2 3" xfId="4145"/>
    <cellStyle name="Moneda 2 5 8 3" xfId="4146"/>
    <cellStyle name="Moneda 2 5 8 4" xfId="4147"/>
    <cellStyle name="Moneda 2 5 9" xfId="4148"/>
    <cellStyle name="Moneda 2 5 9 2" xfId="4149"/>
    <cellStyle name="Moneda 2 5 9 3" xfId="4150"/>
    <cellStyle name="Moneda 2 6" xfId="4151"/>
    <cellStyle name="Moneda 2 6 2" xfId="4152"/>
    <cellStyle name="Moneda 2 6 2 2" xfId="4153"/>
    <cellStyle name="Moneda 2 6 2 2 2" xfId="4154"/>
    <cellStyle name="Moneda 2 6 2 2 2 2" xfId="4155"/>
    <cellStyle name="Moneda 2 6 2 2 2 2 2" xfId="4156"/>
    <cellStyle name="Moneda 2 6 2 2 2 2 3" xfId="4157"/>
    <cellStyle name="Moneda 2 6 2 2 2 3" xfId="4158"/>
    <cellStyle name="Moneda 2 6 2 2 2 4" xfId="4159"/>
    <cellStyle name="Moneda 2 6 2 2 3" xfId="4160"/>
    <cellStyle name="Moneda 2 6 2 2 3 2" xfId="4161"/>
    <cellStyle name="Moneda 2 6 2 2 3 3" xfId="4162"/>
    <cellStyle name="Moneda 2 6 2 2 4" xfId="4163"/>
    <cellStyle name="Moneda 2 6 2 2 5" xfId="4164"/>
    <cellStyle name="Moneda 2 6 2 3" xfId="4165"/>
    <cellStyle name="Moneda 2 6 2 3 2" xfId="4166"/>
    <cellStyle name="Moneda 2 6 2 3 2 2" xfId="4167"/>
    <cellStyle name="Moneda 2 6 2 3 2 2 2" xfId="4168"/>
    <cellStyle name="Moneda 2 6 2 3 2 2 3" xfId="4169"/>
    <cellStyle name="Moneda 2 6 2 3 2 3" xfId="4170"/>
    <cellStyle name="Moneda 2 6 2 3 2 4" xfId="4171"/>
    <cellStyle name="Moneda 2 6 2 3 3" xfId="4172"/>
    <cellStyle name="Moneda 2 6 2 3 3 2" xfId="4173"/>
    <cellStyle name="Moneda 2 6 2 3 3 3" xfId="4174"/>
    <cellStyle name="Moneda 2 6 2 3 4" xfId="4175"/>
    <cellStyle name="Moneda 2 6 2 3 5" xfId="4176"/>
    <cellStyle name="Moneda 2 6 2 4" xfId="4177"/>
    <cellStyle name="Moneda 2 6 2 4 2" xfId="4178"/>
    <cellStyle name="Moneda 2 6 2 4 2 2" xfId="4179"/>
    <cellStyle name="Moneda 2 6 2 4 2 3" xfId="4180"/>
    <cellStyle name="Moneda 2 6 2 4 3" xfId="4181"/>
    <cellStyle name="Moneda 2 6 2 4 4" xfId="4182"/>
    <cellStyle name="Moneda 2 6 2 5" xfId="4183"/>
    <cellStyle name="Moneda 2 6 2 5 2" xfId="4184"/>
    <cellStyle name="Moneda 2 6 2 5 3" xfId="4185"/>
    <cellStyle name="Moneda 2 6 2 6" xfId="4186"/>
    <cellStyle name="Moneda 2 6 2 7" xfId="4187"/>
    <cellStyle name="Moneda 2 6 3" xfId="4188"/>
    <cellStyle name="Moneda 2 6 3 2" xfId="4189"/>
    <cellStyle name="Moneda 2 6 3 2 2" xfId="4190"/>
    <cellStyle name="Moneda 2 6 3 2 2 2" xfId="4191"/>
    <cellStyle name="Moneda 2 6 3 2 2 3" xfId="4192"/>
    <cellStyle name="Moneda 2 6 3 2 3" xfId="4193"/>
    <cellStyle name="Moneda 2 6 3 2 4" xfId="4194"/>
    <cellStyle name="Moneda 2 6 3 3" xfId="4195"/>
    <cellStyle name="Moneda 2 6 3 3 2" xfId="4196"/>
    <cellStyle name="Moneda 2 6 3 3 3" xfId="4197"/>
    <cellStyle name="Moneda 2 6 3 4" xfId="4198"/>
    <cellStyle name="Moneda 2 6 3 5" xfId="4199"/>
    <cellStyle name="Moneda 2 6 4" xfId="4200"/>
    <cellStyle name="Moneda 2 6 4 2" xfId="4201"/>
    <cellStyle name="Moneda 2 6 4 2 2" xfId="4202"/>
    <cellStyle name="Moneda 2 6 4 2 2 2" xfId="4203"/>
    <cellStyle name="Moneda 2 6 4 2 2 3" xfId="4204"/>
    <cellStyle name="Moneda 2 6 4 2 3" xfId="4205"/>
    <cellStyle name="Moneda 2 6 4 2 4" xfId="4206"/>
    <cellStyle name="Moneda 2 6 4 3" xfId="4207"/>
    <cellStyle name="Moneda 2 6 4 3 2" xfId="4208"/>
    <cellStyle name="Moneda 2 6 4 3 3" xfId="4209"/>
    <cellStyle name="Moneda 2 6 4 4" xfId="4210"/>
    <cellStyle name="Moneda 2 6 4 5" xfId="4211"/>
    <cellStyle name="Moneda 2 6 5" xfId="4212"/>
    <cellStyle name="Moneda 2 6 5 2" xfId="4213"/>
    <cellStyle name="Moneda 2 6 5 2 2" xfId="4214"/>
    <cellStyle name="Moneda 2 6 5 2 3" xfId="4215"/>
    <cellStyle name="Moneda 2 6 5 3" xfId="4216"/>
    <cellStyle name="Moneda 2 6 5 4" xfId="4217"/>
    <cellStyle name="Moneda 2 6 6" xfId="4218"/>
    <cellStyle name="Moneda 2 6 6 2" xfId="4219"/>
    <cellStyle name="Moneda 2 6 6 3" xfId="4220"/>
    <cellStyle name="Moneda 2 6 7" xfId="4221"/>
    <cellStyle name="Moneda 2 6 8" xfId="4222"/>
    <cellStyle name="Moneda 2 7" xfId="4223"/>
    <cellStyle name="Moneda 2 7 2" xfId="4224"/>
    <cellStyle name="Moneda 2 7 2 2" xfId="4225"/>
    <cellStyle name="Moneda 2 7 2 2 2" xfId="4226"/>
    <cellStyle name="Moneda 2 7 2 2 2 2" xfId="4227"/>
    <cellStyle name="Moneda 2 7 2 2 2 3" xfId="4228"/>
    <cellStyle name="Moneda 2 7 2 2 3" xfId="4229"/>
    <cellStyle name="Moneda 2 7 2 2 4" xfId="4230"/>
    <cellStyle name="Moneda 2 7 2 3" xfId="4231"/>
    <cellStyle name="Moneda 2 7 2 3 2" xfId="4232"/>
    <cellStyle name="Moneda 2 7 2 3 3" xfId="4233"/>
    <cellStyle name="Moneda 2 7 2 4" xfId="4234"/>
    <cellStyle name="Moneda 2 7 2 5" xfId="4235"/>
    <cellStyle name="Moneda 2 7 3" xfId="4236"/>
    <cellStyle name="Moneda 2 7 3 2" xfId="4237"/>
    <cellStyle name="Moneda 2 7 3 2 2" xfId="4238"/>
    <cellStyle name="Moneda 2 7 3 2 2 2" xfId="4239"/>
    <cellStyle name="Moneda 2 7 3 2 2 3" xfId="4240"/>
    <cellStyle name="Moneda 2 7 3 2 3" xfId="4241"/>
    <cellStyle name="Moneda 2 7 3 2 4" xfId="4242"/>
    <cellStyle name="Moneda 2 7 3 3" xfId="4243"/>
    <cellStyle name="Moneda 2 7 3 3 2" xfId="4244"/>
    <cellStyle name="Moneda 2 7 3 3 3" xfId="4245"/>
    <cellStyle name="Moneda 2 7 3 4" xfId="4246"/>
    <cellStyle name="Moneda 2 7 3 5" xfId="4247"/>
    <cellStyle name="Moneda 2 7 4" xfId="4248"/>
    <cellStyle name="Moneda 2 7 4 2" xfId="4249"/>
    <cellStyle name="Moneda 2 7 4 2 2" xfId="4250"/>
    <cellStyle name="Moneda 2 7 4 2 3" xfId="4251"/>
    <cellStyle name="Moneda 2 7 4 3" xfId="4252"/>
    <cellStyle name="Moneda 2 7 4 4" xfId="4253"/>
    <cellStyle name="Moneda 2 7 5" xfId="4254"/>
    <cellStyle name="Moneda 2 7 5 2" xfId="4255"/>
    <cellStyle name="Moneda 2 7 5 3" xfId="4256"/>
    <cellStyle name="Moneda 2 7 6" xfId="4257"/>
    <cellStyle name="Moneda 2 7 7" xfId="4258"/>
    <cellStyle name="Moneda 2 8" xfId="4259"/>
    <cellStyle name="Moneda 2 8 2" xfId="4260"/>
    <cellStyle name="Moneda 2 8 2 2" xfId="4261"/>
    <cellStyle name="Moneda 2 8 2 2 2" xfId="4262"/>
    <cellStyle name="Moneda 2 8 2 2 2 2" xfId="4263"/>
    <cellStyle name="Moneda 2 8 2 2 2 3" xfId="4264"/>
    <cellStyle name="Moneda 2 8 2 2 3" xfId="4265"/>
    <cellStyle name="Moneda 2 8 2 2 4" xfId="4266"/>
    <cellStyle name="Moneda 2 8 2 3" xfId="4267"/>
    <cellStyle name="Moneda 2 8 2 3 2" xfId="4268"/>
    <cellStyle name="Moneda 2 8 2 3 3" xfId="4269"/>
    <cellStyle name="Moneda 2 8 2 4" xfId="4270"/>
    <cellStyle name="Moneda 2 8 2 5" xfId="4271"/>
    <cellStyle name="Moneda 2 8 3" xfId="4272"/>
    <cellStyle name="Moneda 2 8 3 2" xfId="4273"/>
    <cellStyle name="Moneda 2 8 3 2 2" xfId="4274"/>
    <cellStyle name="Moneda 2 8 3 2 2 2" xfId="4275"/>
    <cellStyle name="Moneda 2 8 3 2 2 3" xfId="4276"/>
    <cellStyle name="Moneda 2 8 3 2 3" xfId="4277"/>
    <cellStyle name="Moneda 2 8 3 2 4" xfId="4278"/>
    <cellStyle name="Moneda 2 8 3 3" xfId="4279"/>
    <cellStyle name="Moneda 2 8 3 3 2" xfId="4280"/>
    <cellStyle name="Moneda 2 8 3 3 3" xfId="4281"/>
    <cellStyle name="Moneda 2 8 3 4" xfId="4282"/>
    <cellStyle name="Moneda 2 8 3 5" xfId="4283"/>
    <cellStyle name="Moneda 2 8 4" xfId="4284"/>
    <cellStyle name="Moneda 2 8 4 2" xfId="4285"/>
    <cellStyle name="Moneda 2 8 4 2 2" xfId="4286"/>
    <cellStyle name="Moneda 2 8 4 2 3" xfId="4287"/>
    <cellStyle name="Moneda 2 8 4 3" xfId="4288"/>
    <cellStyle name="Moneda 2 8 4 4" xfId="4289"/>
    <cellStyle name="Moneda 2 8 5" xfId="4290"/>
    <cellStyle name="Moneda 2 8 5 2" xfId="4291"/>
    <cellStyle name="Moneda 2 8 5 3" xfId="4292"/>
    <cellStyle name="Moneda 2 8 6" xfId="4293"/>
    <cellStyle name="Moneda 2 8 7" xfId="4294"/>
    <cellStyle name="Moneda 2 9" xfId="4295"/>
    <cellStyle name="Moneda 20" xfId="4296"/>
    <cellStyle name="Moneda 21" xfId="4297"/>
    <cellStyle name="Moneda 22" xfId="4298"/>
    <cellStyle name="Moneda 23" xfId="4299"/>
    <cellStyle name="Moneda 24" xfId="4300"/>
    <cellStyle name="Moneda 25" xfId="4301"/>
    <cellStyle name="Moneda 25 2" xfId="4302"/>
    <cellStyle name="Moneda 25 3" xfId="4303"/>
    <cellStyle name="Moneda 26" xfId="4304"/>
    <cellStyle name="Moneda 27" xfId="4305"/>
    <cellStyle name="Moneda 28" xfId="4306"/>
    <cellStyle name="Moneda 29" xfId="4307"/>
    <cellStyle name="Moneda 3" xfId="4308"/>
    <cellStyle name="Moneda 3 2" xfId="4309"/>
    <cellStyle name="Moneda 3 2 10" xfId="4310"/>
    <cellStyle name="Moneda 3 2 10 2" xfId="4311"/>
    <cellStyle name="Moneda 3 2 10 3" xfId="4312"/>
    <cellStyle name="Moneda 3 2 10 4" xfId="4313"/>
    <cellStyle name="Moneda 3 2 10 5" xfId="4314"/>
    <cellStyle name="Moneda 3 2 11" xfId="4315"/>
    <cellStyle name="Moneda 3 2 11 2" xfId="4316"/>
    <cellStyle name="Moneda 3 2 11 3" xfId="4317"/>
    <cellStyle name="Moneda 3 2 11 4" xfId="4318"/>
    <cellStyle name="Moneda 3 2 11 5" xfId="4319"/>
    <cellStyle name="Moneda 3 2 12" xfId="4320"/>
    <cellStyle name="Moneda 3 2 12 2" xfId="4321"/>
    <cellStyle name="Moneda 3 2 12 3" xfId="4322"/>
    <cellStyle name="Moneda 3 2 12 4" xfId="4323"/>
    <cellStyle name="Moneda 3 2 12 5" xfId="4324"/>
    <cellStyle name="Moneda 3 2 13" xfId="4325"/>
    <cellStyle name="Moneda 3 2 13 2" xfId="4326"/>
    <cellStyle name="Moneda 3 2 13 3" xfId="4327"/>
    <cellStyle name="Moneda 3 2 13 4" xfId="4328"/>
    <cellStyle name="Moneda 3 2 13 5" xfId="4329"/>
    <cellStyle name="Moneda 3 2 14" xfId="4330"/>
    <cellStyle name="Moneda 3 2 14 2" xfId="4331"/>
    <cellStyle name="Moneda 3 2 14 3" xfId="4332"/>
    <cellStyle name="Moneda 3 2 14 4" xfId="4333"/>
    <cellStyle name="Moneda 3 2 14 5" xfId="4334"/>
    <cellStyle name="Moneda 3 2 15" xfId="4335"/>
    <cellStyle name="Moneda 3 2 15 2" xfId="4336"/>
    <cellStyle name="Moneda 3 2 15 3" xfId="4337"/>
    <cellStyle name="Moneda 3 2 15 4" xfId="4338"/>
    <cellStyle name="Moneda 3 2 15 5" xfId="4339"/>
    <cellStyle name="Moneda 3 2 16" xfId="4340"/>
    <cellStyle name="Moneda 3 2 16 2" xfId="4341"/>
    <cellStyle name="Moneda 3 2 16 3" xfId="4342"/>
    <cellStyle name="Moneda 3 2 16 4" xfId="4343"/>
    <cellStyle name="Moneda 3 2 16 5" xfId="4344"/>
    <cellStyle name="Moneda 3 2 17" xfId="4345"/>
    <cellStyle name="Moneda 3 2 17 2" xfId="4346"/>
    <cellStyle name="Moneda 3 2 17 3" xfId="4347"/>
    <cellStyle name="Moneda 3 2 17 4" xfId="4348"/>
    <cellStyle name="Moneda 3 2 17 5" xfId="4349"/>
    <cellStyle name="Moneda 3 2 18" xfId="4350"/>
    <cellStyle name="Moneda 3 2 18 2" xfId="4351"/>
    <cellStyle name="Moneda 3 2 18 3" xfId="4352"/>
    <cellStyle name="Moneda 3 2 18 4" xfId="4353"/>
    <cellStyle name="Moneda 3 2 18 5" xfId="4354"/>
    <cellStyle name="Moneda 3 2 19" xfId="4355"/>
    <cellStyle name="Moneda 3 2 19 2" xfId="4356"/>
    <cellStyle name="Moneda 3 2 19 3" xfId="4357"/>
    <cellStyle name="Moneda 3 2 19 4" xfId="4358"/>
    <cellStyle name="Moneda 3 2 19 5" xfId="4359"/>
    <cellStyle name="Moneda 3 2 2" xfId="4360"/>
    <cellStyle name="Moneda 3 2 2 10" xfId="4361"/>
    <cellStyle name="Moneda 3 2 2 11" xfId="4362"/>
    <cellStyle name="Moneda 3 2 2 12" xfId="4363"/>
    <cellStyle name="Moneda 3 2 2 13" xfId="4364"/>
    <cellStyle name="Moneda 3 2 2 14" xfId="4365"/>
    <cellStyle name="Moneda 3 2 2 15" xfId="4366"/>
    <cellStyle name="Moneda 3 2 2 16" xfId="4367"/>
    <cellStyle name="Moneda 3 2 2 17" xfId="4368"/>
    <cellStyle name="Moneda 3 2 2 18" xfId="4369"/>
    <cellStyle name="Moneda 3 2 2 19" xfId="4370"/>
    <cellStyle name="Moneda 3 2 2 2" xfId="4371"/>
    <cellStyle name="Moneda 3 2 2 2 10" xfId="4372"/>
    <cellStyle name="Moneda 3 2 2 2 10 2" xfId="4373"/>
    <cellStyle name="Moneda 3 2 2 2 10 3" xfId="4374"/>
    <cellStyle name="Moneda 3 2 2 2 10 4" xfId="4375"/>
    <cellStyle name="Moneda 3 2 2 2 10 5" xfId="4376"/>
    <cellStyle name="Moneda 3 2 2 2 11" xfId="4377"/>
    <cellStyle name="Moneda 3 2 2 2 11 2" xfId="4378"/>
    <cellStyle name="Moneda 3 2 2 2 11 3" xfId="4379"/>
    <cellStyle name="Moneda 3 2 2 2 11 4" xfId="4380"/>
    <cellStyle name="Moneda 3 2 2 2 11 5" xfId="4381"/>
    <cellStyle name="Moneda 3 2 2 2 12" xfId="4382"/>
    <cellStyle name="Moneda 3 2 2 2 12 2" xfId="4383"/>
    <cellStyle name="Moneda 3 2 2 2 12 3" xfId="4384"/>
    <cellStyle name="Moneda 3 2 2 2 12 4" xfId="4385"/>
    <cellStyle name="Moneda 3 2 2 2 12 5" xfId="4386"/>
    <cellStyle name="Moneda 3 2 2 2 13" xfId="4387"/>
    <cellStyle name="Moneda 3 2 2 2 13 2" xfId="4388"/>
    <cellStyle name="Moneda 3 2 2 2 13 3" xfId="4389"/>
    <cellStyle name="Moneda 3 2 2 2 13 4" xfId="4390"/>
    <cellStyle name="Moneda 3 2 2 2 13 5" xfId="4391"/>
    <cellStyle name="Moneda 3 2 2 2 14" xfId="4392"/>
    <cellStyle name="Moneda 3 2 2 2 14 2" xfId="4393"/>
    <cellStyle name="Moneda 3 2 2 2 14 3" xfId="4394"/>
    <cellStyle name="Moneda 3 2 2 2 14 4" xfId="4395"/>
    <cellStyle name="Moneda 3 2 2 2 14 5" xfId="4396"/>
    <cellStyle name="Moneda 3 2 2 2 15" xfId="4397"/>
    <cellStyle name="Moneda 3 2 2 2 15 2" xfId="4398"/>
    <cellStyle name="Moneda 3 2 2 2 15 3" xfId="4399"/>
    <cellStyle name="Moneda 3 2 2 2 15 4" xfId="4400"/>
    <cellStyle name="Moneda 3 2 2 2 15 5" xfId="4401"/>
    <cellStyle name="Moneda 3 2 2 2 16" xfId="4402"/>
    <cellStyle name="Moneda 3 2 2 2 16 2" xfId="4403"/>
    <cellStyle name="Moneda 3 2 2 2 16 3" xfId="4404"/>
    <cellStyle name="Moneda 3 2 2 2 16 4" xfId="4405"/>
    <cellStyle name="Moneda 3 2 2 2 16 5" xfId="4406"/>
    <cellStyle name="Moneda 3 2 2 2 17" xfId="4407"/>
    <cellStyle name="Moneda 3 2 2 2 17 2" xfId="4408"/>
    <cellStyle name="Moneda 3 2 2 2 17 3" xfId="4409"/>
    <cellStyle name="Moneda 3 2 2 2 17 4" xfId="4410"/>
    <cellStyle name="Moneda 3 2 2 2 17 5" xfId="4411"/>
    <cellStyle name="Moneda 3 2 2 2 18" xfId="4412"/>
    <cellStyle name="Moneda 3 2 2 2 18 2" xfId="4413"/>
    <cellStyle name="Moneda 3 2 2 2 18 3" xfId="4414"/>
    <cellStyle name="Moneda 3 2 2 2 18 4" xfId="4415"/>
    <cellStyle name="Moneda 3 2 2 2 18 5" xfId="4416"/>
    <cellStyle name="Moneda 3 2 2 2 2" xfId="4417"/>
    <cellStyle name="Moneda 3 2 2 2 2 2" xfId="4418"/>
    <cellStyle name="Moneda 3 2 2 2 2 3" xfId="4419"/>
    <cellStyle name="Moneda 3 2 2 2 2 4" xfId="4420"/>
    <cellStyle name="Moneda 3 2 2 2 2 5" xfId="4421"/>
    <cellStyle name="Moneda 3 2 2 2 3" xfId="4422"/>
    <cellStyle name="Moneda 3 2 2 2 3 2" xfId="4423"/>
    <cellStyle name="Moneda 3 2 2 2 3 3" xfId="4424"/>
    <cellStyle name="Moneda 3 2 2 2 3 4" xfId="4425"/>
    <cellStyle name="Moneda 3 2 2 2 3 5" xfId="4426"/>
    <cellStyle name="Moneda 3 2 2 2 4" xfId="4427"/>
    <cellStyle name="Moneda 3 2 2 2 4 2" xfId="4428"/>
    <cellStyle name="Moneda 3 2 2 2 4 3" xfId="4429"/>
    <cellStyle name="Moneda 3 2 2 2 4 4" xfId="4430"/>
    <cellStyle name="Moneda 3 2 2 2 4 5" xfId="4431"/>
    <cellStyle name="Moneda 3 2 2 2 5" xfId="4432"/>
    <cellStyle name="Moneda 3 2 2 2 5 2" xfId="4433"/>
    <cellStyle name="Moneda 3 2 2 2 5 3" xfId="4434"/>
    <cellStyle name="Moneda 3 2 2 2 5 4" xfId="4435"/>
    <cellStyle name="Moneda 3 2 2 2 5 5" xfId="4436"/>
    <cellStyle name="Moneda 3 2 2 2 6" xfId="4437"/>
    <cellStyle name="Moneda 3 2 2 2 6 2" xfId="4438"/>
    <cellStyle name="Moneda 3 2 2 2 6 3" xfId="4439"/>
    <cellStyle name="Moneda 3 2 2 2 6 4" xfId="4440"/>
    <cellStyle name="Moneda 3 2 2 2 6 5" xfId="4441"/>
    <cellStyle name="Moneda 3 2 2 2 7" xfId="4442"/>
    <cellStyle name="Moneda 3 2 2 2 7 2" xfId="4443"/>
    <cellStyle name="Moneda 3 2 2 2 7 3" xfId="4444"/>
    <cellStyle name="Moneda 3 2 2 2 7 4" xfId="4445"/>
    <cellStyle name="Moneda 3 2 2 2 7 5" xfId="4446"/>
    <cellStyle name="Moneda 3 2 2 2 8" xfId="4447"/>
    <cellStyle name="Moneda 3 2 2 2 8 2" xfId="4448"/>
    <cellStyle name="Moneda 3 2 2 2 8 3" xfId="4449"/>
    <cellStyle name="Moneda 3 2 2 2 8 4" xfId="4450"/>
    <cellStyle name="Moneda 3 2 2 2 8 5" xfId="4451"/>
    <cellStyle name="Moneda 3 2 2 2 9" xfId="4452"/>
    <cellStyle name="Moneda 3 2 2 2 9 2" xfId="4453"/>
    <cellStyle name="Moneda 3 2 2 2 9 3" xfId="4454"/>
    <cellStyle name="Moneda 3 2 2 2 9 4" xfId="4455"/>
    <cellStyle name="Moneda 3 2 2 2 9 5" xfId="4456"/>
    <cellStyle name="Moneda 3 2 2 20" xfId="4457"/>
    <cellStyle name="Moneda 3 2 2 21" xfId="4458"/>
    <cellStyle name="Moneda 3 2 2 22" xfId="4459"/>
    <cellStyle name="Moneda 3 2 2 23" xfId="4460"/>
    <cellStyle name="Moneda 3 2 2 3" xfId="4461"/>
    <cellStyle name="Moneda 3 2 2 3 2" xfId="4462"/>
    <cellStyle name="Moneda 3 2 2 3 3" xfId="4463"/>
    <cellStyle name="Moneda 3 2 2 3 4" xfId="4464"/>
    <cellStyle name="Moneda 3 2 2 3 5" xfId="4465"/>
    <cellStyle name="Moneda 3 2 2 4" xfId="4466"/>
    <cellStyle name="Moneda 3 2 2 5" xfId="4467"/>
    <cellStyle name="Moneda 3 2 2 6" xfId="4468"/>
    <cellStyle name="Moneda 3 2 2 7" xfId="4469"/>
    <cellStyle name="Moneda 3 2 2 8" xfId="4470"/>
    <cellStyle name="Moneda 3 2 2 9" xfId="4471"/>
    <cellStyle name="Moneda 3 2 20" xfId="4472"/>
    <cellStyle name="Moneda 3 2 3" xfId="4473"/>
    <cellStyle name="Moneda 3 2 4" xfId="4474"/>
    <cellStyle name="Moneda 3 2 4 2" xfId="4475"/>
    <cellStyle name="Moneda 3 2 4 3" xfId="4476"/>
    <cellStyle name="Moneda 3 2 4 4" xfId="4477"/>
    <cellStyle name="Moneda 3 2 4 5" xfId="4478"/>
    <cellStyle name="Moneda 3 2 5" xfId="4479"/>
    <cellStyle name="Moneda 3 2 5 2" xfId="4480"/>
    <cellStyle name="Moneda 3 2 5 3" xfId="4481"/>
    <cellStyle name="Moneda 3 2 5 4" xfId="4482"/>
    <cellStyle name="Moneda 3 2 5 5" xfId="4483"/>
    <cellStyle name="Moneda 3 2 6" xfId="4484"/>
    <cellStyle name="Moneda 3 2 6 2" xfId="4485"/>
    <cellStyle name="Moneda 3 2 6 3" xfId="4486"/>
    <cellStyle name="Moneda 3 2 6 4" xfId="4487"/>
    <cellStyle name="Moneda 3 2 6 5" xfId="4488"/>
    <cellStyle name="Moneda 3 2 7" xfId="4489"/>
    <cellStyle name="Moneda 3 2 7 2" xfId="4490"/>
    <cellStyle name="Moneda 3 2 7 3" xfId="4491"/>
    <cellStyle name="Moneda 3 2 7 4" xfId="4492"/>
    <cellStyle name="Moneda 3 2 7 5" xfId="4493"/>
    <cellStyle name="Moneda 3 2 8" xfId="4494"/>
    <cellStyle name="Moneda 3 2 8 2" xfId="4495"/>
    <cellStyle name="Moneda 3 2 8 3" xfId="4496"/>
    <cellStyle name="Moneda 3 2 8 4" xfId="4497"/>
    <cellStyle name="Moneda 3 2 8 5" xfId="4498"/>
    <cellStyle name="Moneda 3 2 9" xfId="4499"/>
    <cellStyle name="Moneda 3 2 9 2" xfId="4500"/>
    <cellStyle name="Moneda 3 2 9 3" xfId="4501"/>
    <cellStyle name="Moneda 3 2 9 4" xfId="4502"/>
    <cellStyle name="Moneda 3 2 9 5" xfId="4503"/>
    <cellStyle name="Moneda 3 3" xfId="4504"/>
    <cellStyle name="Moneda 30" xfId="4505"/>
    <cellStyle name="Moneda 31" xfId="4506"/>
    <cellStyle name="Moneda 32" xfId="4507"/>
    <cellStyle name="Moneda 33" xfId="4508"/>
    <cellStyle name="Moneda 34" xfId="4509"/>
    <cellStyle name="Moneda 35" xfId="4510"/>
    <cellStyle name="Moneda 36" xfId="4511"/>
    <cellStyle name="Moneda 37" xfId="4512"/>
    <cellStyle name="Moneda 38" xfId="4513"/>
    <cellStyle name="Moneda 39" xfId="4514"/>
    <cellStyle name="Moneda 4" xfId="4515"/>
    <cellStyle name="Moneda 4 10" xfId="4516"/>
    <cellStyle name="Moneda 4 10 2" xfId="4517"/>
    <cellStyle name="Moneda 4 10 2 2" xfId="4518"/>
    <cellStyle name="Moneda 4 10 2 3" xfId="4519"/>
    <cellStyle name="Moneda 4 10 3" xfId="4520"/>
    <cellStyle name="Moneda 4 10 4" xfId="4521"/>
    <cellStyle name="Moneda 4 11" xfId="4522"/>
    <cellStyle name="Moneda 4 11 2" xfId="4523"/>
    <cellStyle name="Moneda 4 11 3" xfId="4524"/>
    <cellStyle name="Moneda 4 12" xfId="4525"/>
    <cellStyle name="Moneda 4 13" xfId="4526"/>
    <cellStyle name="Moneda 4 2" xfId="4527"/>
    <cellStyle name="Moneda 4 2 10" xfId="4528"/>
    <cellStyle name="Moneda 4 2 2" xfId="4529"/>
    <cellStyle name="Moneda 4 2 2 2" xfId="4530"/>
    <cellStyle name="Moneda 4 2 2 2 2" xfId="4531"/>
    <cellStyle name="Moneda 4 2 2 2 2 2" xfId="4532"/>
    <cellStyle name="Moneda 4 2 2 2 2 2 2" xfId="4533"/>
    <cellStyle name="Moneda 4 2 2 2 2 2 3" xfId="4534"/>
    <cellStyle name="Moneda 4 2 2 2 2 3" xfId="4535"/>
    <cellStyle name="Moneda 4 2 2 2 2 4" xfId="4536"/>
    <cellStyle name="Moneda 4 2 2 2 3" xfId="4537"/>
    <cellStyle name="Moneda 4 2 2 2 3 2" xfId="4538"/>
    <cellStyle name="Moneda 4 2 2 2 3 3" xfId="4539"/>
    <cellStyle name="Moneda 4 2 2 2 4" xfId="4540"/>
    <cellStyle name="Moneda 4 2 2 2 5" xfId="4541"/>
    <cellStyle name="Moneda 4 2 2 3" xfId="4542"/>
    <cellStyle name="Moneda 4 2 2 3 2" xfId="4543"/>
    <cellStyle name="Moneda 4 2 2 3 2 2" xfId="4544"/>
    <cellStyle name="Moneda 4 2 2 3 2 2 2" xfId="4545"/>
    <cellStyle name="Moneda 4 2 2 3 2 2 3" xfId="4546"/>
    <cellStyle name="Moneda 4 2 2 3 2 3" xfId="4547"/>
    <cellStyle name="Moneda 4 2 2 3 2 4" xfId="4548"/>
    <cellStyle name="Moneda 4 2 2 3 3" xfId="4549"/>
    <cellStyle name="Moneda 4 2 2 3 3 2" xfId="4550"/>
    <cellStyle name="Moneda 4 2 2 3 3 3" xfId="4551"/>
    <cellStyle name="Moneda 4 2 2 3 4" xfId="4552"/>
    <cellStyle name="Moneda 4 2 2 3 5" xfId="4553"/>
    <cellStyle name="Moneda 4 2 2 4" xfId="4554"/>
    <cellStyle name="Moneda 4 2 2 4 2" xfId="4555"/>
    <cellStyle name="Moneda 4 2 2 4 2 2" xfId="4556"/>
    <cellStyle name="Moneda 4 2 2 4 2 3" xfId="4557"/>
    <cellStyle name="Moneda 4 2 2 4 3" xfId="4558"/>
    <cellStyle name="Moneda 4 2 2 4 4" xfId="4559"/>
    <cellStyle name="Moneda 4 2 2 5" xfId="4560"/>
    <cellStyle name="Moneda 4 2 2 5 2" xfId="4561"/>
    <cellStyle name="Moneda 4 2 2 5 3" xfId="4562"/>
    <cellStyle name="Moneda 4 2 2 6" xfId="4563"/>
    <cellStyle name="Moneda 4 2 2 7" xfId="4564"/>
    <cellStyle name="Moneda 4 2 3" xfId="4565"/>
    <cellStyle name="Moneda 4 2 4" xfId="4566"/>
    <cellStyle name="Moneda 4 2 4 2" xfId="4567"/>
    <cellStyle name="Moneda 4 2 4 2 2" xfId="4568"/>
    <cellStyle name="Moneda 4 2 4 2 2 2" xfId="4569"/>
    <cellStyle name="Moneda 4 2 4 2 2 2 2" xfId="4570"/>
    <cellStyle name="Moneda 4 2 4 2 2 2 3" xfId="4571"/>
    <cellStyle name="Moneda 4 2 4 2 2 3" xfId="4572"/>
    <cellStyle name="Moneda 4 2 4 2 2 4" xfId="4573"/>
    <cellStyle name="Moneda 4 2 4 2 3" xfId="4574"/>
    <cellStyle name="Moneda 4 2 4 2 3 2" xfId="4575"/>
    <cellStyle name="Moneda 4 2 4 2 3 3" xfId="4576"/>
    <cellStyle name="Moneda 4 2 4 2 4" xfId="4577"/>
    <cellStyle name="Moneda 4 2 4 2 5" xfId="4578"/>
    <cellStyle name="Moneda 4 2 4 3" xfId="4579"/>
    <cellStyle name="Moneda 4 2 4 3 2" xfId="4580"/>
    <cellStyle name="Moneda 4 2 4 3 2 2" xfId="4581"/>
    <cellStyle name="Moneda 4 2 4 3 2 2 2" xfId="4582"/>
    <cellStyle name="Moneda 4 2 4 3 2 2 3" xfId="4583"/>
    <cellStyle name="Moneda 4 2 4 3 2 3" xfId="4584"/>
    <cellStyle name="Moneda 4 2 4 3 2 4" xfId="4585"/>
    <cellStyle name="Moneda 4 2 4 3 3" xfId="4586"/>
    <cellStyle name="Moneda 4 2 4 3 3 2" xfId="4587"/>
    <cellStyle name="Moneda 4 2 4 3 3 3" xfId="4588"/>
    <cellStyle name="Moneda 4 2 4 3 4" xfId="4589"/>
    <cellStyle name="Moneda 4 2 4 3 5" xfId="4590"/>
    <cellStyle name="Moneda 4 2 4 4" xfId="4591"/>
    <cellStyle name="Moneda 4 2 4 4 2" xfId="4592"/>
    <cellStyle name="Moneda 4 2 4 4 2 2" xfId="4593"/>
    <cellStyle name="Moneda 4 2 4 4 2 3" xfId="4594"/>
    <cellStyle name="Moneda 4 2 4 4 3" xfId="4595"/>
    <cellStyle name="Moneda 4 2 4 4 4" xfId="4596"/>
    <cellStyle name="Moneda 4 2 4 5" xfId="4597"/>
    <cellStyle name="Moneda 4 2 4 5 2" xfId="4598"/>
    <cellStyle name="Moneda 4 2 4 5 3" xfId="4599"/>
    <cellStyle name="Moneda 4 2 4 6" xfId="4600"/>
    <cellStyle name="Moneda 4 2 4 7" xfId="4601"/>
    <cellStyle name="Moneda 4 2 5" xfId="4602"/>
    <cellStyle name="Moneda 4 2 5 2" xfId="4603"/>
    <cellStyle name="Moneda 4 2 5 2 2" xfId="4604"/>
    <cellStyle name="Moneda 4 2 5 2 2 2" xfId="4605"/>
    <cellStyle name="Moneda 4 2 5 2 2 3" xfId="4606"/>
    <cellStyle name="Moneda 4 2 5 2 3" xfId="4607"/>
    <cellStyle name="Moneda 4 2 5 2 4" xfId="4608"/>
    <cellStyle name="Moneda 4 2 5 3" xfId="4609"/>
    <cellStyle name="Moneda 4 2 5 3 2" xfId="4610"/>
    <cellStyle name="Moneda 4 2 5 3 3" xfId="4611"/>
    <cellStyle name="Moneda 4 2 5 4" xfId="4612"/>
    <cellStyle name="Moneda 4 2 5 5" xfId="4613"/>
    <cellStyle name="Moneda 4 2 6" xfId="4614"/>
    <cellStyle name="Moneda 4 2 6 2" xfId="4615"/>
    <cellStyle name="Moneda 4 2 6 2 2" xfId="4616"/>
    <cellStyle name="Moneda 4 2 6 2 2 2" xfId="4617"/>
    <cellStyle name="Moneda 4 2 6 2 2 3" xfId="4618"/>
    <cellStyle name="Moneda 4 2 6 2 3" xfId="4619"/>
    <cellStyle name="Moneda 4 2 6 2 4" xfId="4620"/>
    <cellStyle name="Moneda 4 2 6 3" xfId="4621"/>
    <cellStyle name="Moneda 4 2 6 3 2" xfId="4622"/>
    <cellStyle name="Moneda 4 2 6 3 3" xfId="4623"/>
    <cellStyle name="Moneda 4 2 6 4" xfId="4624"/>
    <cellStyle name="Moneda 4 2 6 5" xfId="4625"/>
    <cellStyle name="Moneda 4 2 7" xfId="4626"/>
    <cellStyle name="Moneda 4 2 7 2" xfId="4627"/>
    <cellStyle name="Moneda 4 2 7 2 2" xfId="4628"/>
    <cellStyle name="Moneda 4 2 7 2 3" xfId="4629"/>
    <cellStyle name="Moneda 4 2 7 3" xfId="4630"/>
    <cellStyle name="Moneda 4 2 7 4" xfId="4631"/>
    <cellStyle name="Moneda 4 2 8" xfId="4632"/>
    <cellStyle name="Moneda 4 2 8 2" xfId="4633"/>
    <cellStyle name="Moneda 4 2 8 3" xfId="4634"/>
    <cellStyle name="Moneda 4 2 9" xfId="4635"/>
    <cellStyle name="Moneda 4 3" xfId="4636"/>
    <cellStyle name="Moneda 4 3 2" xfId="4637"/>
    <cellStyle name="Moneda 4 3 3" xfId="4638"/>
    <cellStyle name="Moneda 4 3 3 2" xfId="4639"/>
    <cellStyle name="Moneda 4 3 3 2 2" xfId="4640"/>
    <cellStyle name="Moneda 4 3 3 2 2 2" xfId="4641"/>
    <cellStyle name="Moneda 4 3 3 2 2 3" xfId="4642"/>
    <cellStyle name="Moneda 4 3 3 2 3" xfId="4643"/>
    <cellStyle name="Moneda 4 3 3 2 4" xfId="4644"/>
    <cellStyle name="Moneda 4 3 3 3" xfId="4645"/>
    <cellStyle name="Moneda 4 3 3 3 2" xfId="4646"/>
    <cellStyle name="Moneda 4 3 3 3 3" xfId="4647"/>
    <cellStyle name="Moneda 4 3 3 4" xfId="4648"/>
    <cellStyle name="Moneda 4 3 3 5" xfId="4649"/>
    <cellStyle name="Moneda 4 3 4" xfId="4650"/>
    <cellStyle name="Moneda 4 3 4 2" xfId="4651"/>
    <cellStyle name="Moneda 4 3 4 2 2" xfId="4652"/>
    <cellStyle name="Moneda 4 3 4 2 2 2" xfId="4653"/>
    <cellStyle name="Moneda 4 3 4 2 2 3" xfId="4654"/>
    <cellStyle name="Moneda 4 3 4 2 3" xfId="4655"/>
    <cellStyle name="Moneda 4 3 4 2 4" xfId="4656"/>
    <cellStyle name="Moneda 4 3 4 3" xfId="4657"/>
    <cellStyle name="Moneda 4 3 4 3 2" xfId="4658"/>
    <cellStyle name="Moneda 4 3 4 3 3" xfId="4659"/>
    <cellStyle name="Moneda 4 3 4 4" xfId="4660"/>
    <cellStyle name="Moneda 4 3 4 5" xfId="4661"/>
    <cellStyle name="Moneda 4 3 5" xfId="4662"/>
    <cellStyle name="Moneda 4 3 5 2" xfId="4663"/>
    <cellStyle name="Moneda 4 3 5 2 2" xfId="4664"/>
    <cellStyle name="Moneda 4 3 5 2 3" xfId="4665"/>
    <cellStyle name="Moneda 4 3 5 3" xfId="4666"/>
    <cellStyle name="Moneda 4 3 5 4" xfId="4667"/>
    <cellStyle name="Moneda 4 3 6" xfId="4668"/>
    <cellStyle name="Moneda 4 3 6 2" xfId="4669"/>
    <cellStyle name="Moneda 4 3 6 3" xfId="4670"/>
    <cellStyle name="Moneda 4 3 7" xfId="4671"/>
    <cellStyle name="Moneda 4 3 8" xfId="4672"/>
    <cellStyle name="Moneda 4 4" xfId="4673"/>
    <cellStyle name="Moneda 4 4 2" xfId="4674"/>
    <cellStyle name="Moneda 4 4 2 2" xfId="4675"/>
    <cellStyle name="Moneda 4 4 2 2 2" xfId="4676"/>
    <cellStyle name="Moneda 4 4 2 2 2 2" xfId="4677"/>
    <cellStyle name="Moneda 4 4 2 2 2 2 2" xfId="4678"/>
    <cellStyle name="Moneda 4 4 2 2 2 2 3" xfId="4679"/>
    <cellStyle name="Moneda 4 4 2 2 2 3" xfId="4680"/>
    <cellStyle name="Moneda 4 4 2 2 2 4" xfId="4681"/>
    <cellStyle name="Moneda 4 4 2 2 3" xfId="4682"/>
    <cellStyle name="Moneda 4 4 2 2 3 2" xfId="4683"/>
    <cellStyle name="Moneda 4 4 2 2 3 3" xfId="4684"/>
    <cellStyle name="Moneda 4 4 2 2 4" xfId="4685"/>
    <cellStyle name="Moneda 4 4 2 2 5" xfId="4686"/>
    <cellStyle name="Moneda 4 4 2 3" xfId="4687"/>
    <cellStyle name="Moneda 4 4 2 3 2" xfId="4688"/>
    <cellStyle name="Moneda 4 4 2 3 2 2" xfId="4689"/>
    <cellStyle name="Moneda 4 4 2 3 2 2 2" xfId="4690"/>
    <cellStyle name="Moneda 4 4 2 3 2 2 3" xfId="4691"/>
    <cellStyle name="Moneda 4 4 2 3 2 3" xfId="4692"/>
    <cellStyle name="Moneda 4 4 2 3 2 4" xfId="4693"/>
    <cellStyle name="Moneda 4 4 2 3 3" xfId="4694"/>
    <cellStyle name="Moneda 4 4 2 3 3 2" xfId="4695"/>
    <cellStyle name="Moneda 4 4 2 3 3 3" xfId="4696"/>
    <cellStyle name="Moneda 4 4 2 3 4" xfId="4697"/>
    <cellStyle name="Moneda 4 4 2 3 5" xfId="4698"/>
    <cellStyle name="Moneda 4 4 2 4" xfId="4699"/>
    <cellStyle name="Moneda 4 4 2 4 2" xfId="4700"/>
    <cellStyle name="Moneda 4 4 2 4 2 2" xfId="4701"/>
    <cellStyle name="Moneda 4 4 2 4 2 3" xfId="4702"/>
    <cellStyle name="Moneda 4 4 2 4 3" xfId="4703"/>
    <cellStyle name="Moneda 4 4 2 4 4" xfId="4704"/>
    <cellStyle name="Moneda 4 4 2 5" xfId="4705"/>
    <cellStyle name="Moneda 4 4 2 5 2" xfId="4706"/>
    <cellStyle name="Moneda 4 4 2 5 3" xfId="4707"/>
    <cellStyle name="Moneda 4 4 2 6" xfId="4708"/>
    <cellStyle name="Moneda 4 4 2 7" xfId="4709"/>
    <cellStyle name="Moneda 4 4 3" xfId="4710"/>
    <cellStyle name="Moneda 4 4 3 2" xfId="4711"/>
    <cellStyle name="Moneda 4 4 3 2 2" xfId="4712"/>
    <cellStyle name="Moneda 4 4 3 2 2 2" xfId="4713"/>
    <cellStyle name="Moneda 4 4 3 2 2 3" xfId="4714"/>
    <cellStyle name="Moneda 4 4 3 2 3" xfId="4715"/>
    <cellStyle name="Moneda 4 4 3 2 4" xfId="4716"/>
    <cellStyle name="Moneda 4 4 3 3" xfId="4717"/>
    <cellStyle name="Moneda 4 4 3 3 2" xfId="4718"/>
    <cellStyle name="Moneda 4 4 3 3 3" xfId="4719"/>
    <cellStyle name="Moneda 4 4 3 4" xfId="4720"/>
    <cellStyle name="Moneda 4 4 3 5" xfId="4721"/>
    <cellStyle name="Moneda 4 4 4" xfId="4722"/>
    <cellStyle name="Moneda 4 4 4 2" xfId="4723"/>
    <cellStyle name="Moneda 4 4 4 2 2" xfId="4724"/>
    <cellStyle name="Moneda 4 4 4 2 2 2" xfId="4725"/>
    <cellStyle name="Moneda 4 4 4 2 2 3" xfId="4726"/>
    <cellStyle name="Moneda 4 4 4 2 3" xfId="4727"/>
    <cellStyle name="Moneda 4 4 4 2 4" xfId="4728"/>
    <cellStyle name="Moneda 4 4 4 3" xfId="4729"/>
    <cellStyle name="Moneda 4 4 4 3 2" xfId="4730"/>
    <cellStyle name="Moneda 4 4 4 3 3" xfId="4731"/>
    <cellStyle name="Moneda 4 4 4 4" xfId="4732"/>
    <cellStyle name="Moneda 4 4 4 5" xfId="4733"/>
    <cellStyle name="Moneda 4 4 5" xfId="4734"/>
    <cellStyle name="Moneda 4 4 5 2" xfId="4735"/>
    <cellStyle name="Moneda 4 4 5 2 2" xfId="4736"/>
    <cellStyle name="Moneda 4 4 5 2 3" xfId="4737"/>
    <cellStyle name="Moneda 4 4 5 3" xfId="4738"/>
    <cellStyle name="Moneda 4 4 5 4" xfId="4739"/>
    <cellStyle name="Moneda 4 4 6" xfId="4740"/>
    <cellStyle name="Moneda 4 4 6 2" xfId="4741"/>
    <cellStyle name="Moneda 4 4 6 3" xfId="4742"/>
    <cellStyle name="Moneda 4 4 7" xfId="4743"/>
    <cellStyle name="Moneda 4 4 8" xfId="4744"/>
    <cellStyle name="Moneda 4 5" xfId="4745"/>
    <cellStyle name="Moneda 4 5 2" xfId="4746"/>
    <cellStyle name="Moneda 4 5 2 2" xfId="4747"/>
    <cellStyle name="Moneda 4 5 2 2 2" xfId="4748"/>
    <cellStyle name="Moneda 4 5 2 2 2 2" xfId="4749"/>
    <cellStyle name="Moneda 4 5 2 2 2 3" xfId="4750"/>
    <cellStyle name="Moneda 4 5 2 2 3" xfId="4751"/>
    <cellStyle name="Moneda 4 5 2 2 4" xfId="4752"/>
    <cellStyle name="Moneda 4 5 2 3" xfId="4753"/>
    <cellStyle name="Moneda 4 5 2 3 2" xfId="4754"/>
    <cellStyle name="Moneda 4 5 2 3 3" xfId="4755"/>
    <cellStyle name="Moneda 4 5 2 4" xfId="4756"/>
    <cellStyle name="Moneda 4 5 2 5" xfId="4757"/>
    <cellStyle name="Moneda 4 5 3" xfId="4758"/>
    <cellStyle name="Moneda 4 5 3 2" xfId="4759"/>
    <cellStyle name="Moneda 4 5 3 2 2" xfId="4760"/>
    <cellStyle name="Moneda 4 5 3 2 2 2" xfId="4761"/>
    <cellStyle name="Moneda 4 5 3 2 2 3" xfId="4762"/>
    <cellStyle name="Moneda 4 5 3 2 3" xfId="4763"/>
    <cellStyle name="Moneda 4 5 3 2 4" xfId="4764"/>
    <cellStyle name="Moneda 4 5 3 3" xfId="4765"/>
    <cellStyle name="Moneda 4 5 3 3 2" xfId="4766"/>
    <cellStyle name="Moneda 4 5 3 3 3" xfId="4767"/>
    <cellStyle name="Moneda 4 5 3 4" xfId="4768"/>
    <cellStyle name="Moneda 4 5 3 5" xfId="4769"/>
    <cellStyle name="Moneda 4 5 4" xfId="4770"/>
    <cellStyle name="Moneda 4 5 4 2" xfId="4771"/>
    <cellStyle name="Moneda 4 5 4 2 2" xfId="4772"/>
    <cellStyle name="Moneda 4 5 4 2 3" xfId="4773"/>
    <cellStyle name="Moneda 4 5 4 3" xfId="4774"/>
    <cellStyle name="Moneda 4 5 4 4" xfId="4775"/>
    <cellStyle name="Moneda 4 5 5" xfId="4776"/>
    <cellStyle name="Moneda 4 5 5 2" xfId="4777"/>
    <cellStyle name="Moneda 4 5 5 3" xfId="4778"/>
    <cellStyle name="Moneda 4 5 6" xfId="4779"/>
    <cellStyle name="Moneda 4 5 7" xfId="4780"/>
    <cellStyle name="Moneda 4 6" xfId="4781"/>
    <cellStyle name="Moneda 4 6 2" xfId="4782"/>
    <cellStyle name="Moneda 4 6 2 2" xfId="4783"/>
    <cellStyle name="Moneda 4 6 2 2 2" xfId="4784"/>
    <cellStyle name="Moneda 4 6 2 2 2 2" xfId="4785"/>
    <cellStyle name="Moneda 4 6 2 2 2 3" xfId="4786"/>
    <cellStyle name="Moneda 4 6 2 2 3" xfId="4787"/>
    <cellStyle name="Moneda 4 6 2 2 4" xfId="4788"/>
    <cellStyle name="Moneda 4 6 2 3" xfId="4789"/>
    <cellStyle name="Moneda 4 6 2 3 2" xfId="4790"/>
    <cellStyle name="Moneda 4 6 2 3 3" xfId="4791"/>
    <cellStyle name="Moneda 4 6 2 4" xfId="4792"/>
    <cellStyle name="Moneda 4 6 2 5" xfId="4793"/>
    <cellStyle name="Moneda 4 6 3" xfId="4794"/>
    <cellStyle name="Moneda 4 6 3 2" xfId="4795"/>
    <cellStyle name="Moneda 4 6 3 2 2" xfId="4796"/>
    <cellStyle name="Moneda 4 6 3 2 2 2" xfId="4797"/>
    <cellStyle name="Moneda 4 6 3 2 2 3" xfId="4798"/>
    <cellStyle name="Moneda 4 6 3 2 3" xfId="4799"/>
    <cellStyle name="Moneda 4 6 3 2 4" xfId="4800"/>
    <cellStyle name="Moneda 4 6 3 3" xfId="4801"/>
    <cellStyle name="Moneda 4 6 3 3 2" xfId="4802"/>
    <cellStyle name="Moneda 4 6 3 3 3" xfId="4803"/>
    <cellStyle name="Moneda 4 6 3 4" xfId="4804"/>
    <cellStyle name="Moneda 4 6 3 5" xfId="4805"/>
    <cellStyle name="Moneda 4 6 4" xfId="4806"/>
    <cellStyle name="Moneda 4 6 4 2" xfId="4807"/>
    <cellStyle name="Moneda 4 6 4 2 2" xfId="4808"/>
    <cellStyle name="Moneda 4 6 4 2 3" xfId="4809"/>
    <cellStyle name="Moneda 4 6 4 3" xfId="4810"/>
    <cellStyle name="Moneda 4 6 4 4" xfId="4811"/>
    <cellStyle name="Moneda 4 6 5" xfId="4812"/>
    <cellStyle name="Moneda 4 6 5 2" xfId="4813"/>
    <cellStyle name="Moneda 4 6 5 3" xfId="4814"/>
    <cellStyle name="Moneda 4 6 6" xfId="4815"/>
    <cellStyle name="Moneda 4 6 7" xfId="4816"/>
    <cellStyle name="Moneda 4 7" xfId="4817"/>
    <cellStyle name="Moneda 4 7 2" xfId="4818"/>
    <cellStyle name="Moneda 4 7 2 2" xfId="4819"/>
    <cellStyle name="Moneda 4 7 2 2 2" xfId="4820"/>
    <cellStyle name="Moneda 4 7 2 2 2 2" xfId="4821"/>
    <cellStyle name="Moneda 4 7 2 2 2 3" xfId="4822"/>
    <cellStyle name="Moneda 4 7 2 2 3" xfId="4823"/>
    <cellStyle name="Moneda 4 7 2 2 4" xfId="4824"/>
    <cellStyle name="Moneda 4 7 2 3" xfId="4825"/>
    <cellStyle name="Moneda 4 7 2 3 2" xfId="4826"/>
    <cellStyle name="Moneda 4 7 2 3 3" xfId="4827"/>
    <cellStyle name="Moneda 4 7 2 4" xfId="4828"/>
    <cellStyle name="Moneda 4 7 2 5" xfId="4829"/>
    <cellStyle name="Moneda 4 7 3" xfId="4830"/>
    <cellStyle name="Moneda 4 7 3 2" xfId="4831"/>
    <cellStyle name="Moneda 4 7 3 2 2" xfId="4832"/>
    <cellStyle name="Moneda 4 7 3 2 2 2" xfId="4833"/>
    <cellStyle name="Moneda 4 7 3 2 2 3" xfId="4834"/>
    <cellStyle name="Moneda 4 7 3 2 3" xfId="4835"/>
    <cellStyle name="Moneda 4 7 3 2 4" xfId="4836"/>
    <cellStyle name="Moneda 4 7 3 3" xfId="4837"/>
    <cellStyle name="Moneda 4 7 3 3 2" xfId="4838"/>
    <cellStyle name="Moneda 4 7 3 3 3" xfId="4839"/>
    <cellStyle name="Moneda 4 7 3 4" xfId="4840"/>
    <cellStyle name="Moneda 4 7 3 5" xfId="4841"/>
    <cellStyle name="Moneda 4 7 4" xfId="4842"/>
    <cellStyle name="Moneda 4 7 4 2" xfId="4843"/>
    <cellStyle name="Moneda 4 7 4 2 2" xfId="4844"/>
    <cellStyle name="Moneda 4 7 4 2 3" xfId="4845"/>
    <cellStyle name="Moneda 4 7 4 3" xfId="4846"/>
    <cellStyle name="Moneda 4 7 4 4" xfId="4847"/>
    <cellStyle name="Moneda 4 7 5" xfId="4848"/>
    <cellStyle name="Moneda 4 7 5 2" xfId="4849"/>
    <cellStyle name="Moneda 4 7 5 3" xfId="4850"/>
    <cellStyle name="Moneda 4 7 6" xfId="4851"/>
    <cellStyle name="Moneda 4 7 7" xfId="4852"/>
    <cellStyle name="Moneda 4 8" xfId="4853"/>
    <cellStyle name="Moneda 4 8 2" xfId="4854"/>
    <cellStyle name="Moneda 4 8 2 2" xfId="4855"/>
    <cellStyle name="Moneda 4 8 2 2 2" xfId="4856"/>
    <cellStyle name="Moneda 4 8 2 2 3" xfId="4857"/>
    <cellStyle name="Moneda 4 8 2 3" xfId="4858"/>
    <cellStyle name="Moneda 4 8 2 4" xfId="4859"/>
    <cellStyle name="Moneda 4 8 3" xfId="4860"/>
    <cellStyle name="Moneda 4 8 3 2" xfId="4861"/>
    <cellStyle name="Moneda 4 8 3 3" xfId="4862"/>
    <cellStyle name="Moneda 4 8 4" xfId="4863"/>
    <cellStyle name="Moneda 4 8 5" xfId="4864"/>
    <cellStyle name="Moneda 4 9" xfId="4865"/>
    <cellStyle name="Moneda 4 9 2" xfId="4866"/>
    <cellStyle name="Moneda 4 9 2 2" xfId="4867"/>
    <cellStyle name="Moneda 4 9 2 2 2" xfId="4868"/>
    <cellStyle name="Moneda 4 9 2 2 3" xfId="4869"/>
    <cellStyle name="Moneda 4 9 2 3" xfId="4870"/>
    <cellStyle name="Moneda 4 9 2 4" xfId="4871"/>
    <cellStyle name="Moneda 4 9 3" xfId="4872"/>
    <cellStyle name="Moneda 4 9 3 2" xfId="4873"/>
    <cellStyle name="Moneda 4 9 3 3" xfId="4874"/>
    <cellStyle name="Moneda 4 9 4" xfId="4875"/>
    <cellStyle name="Moneda 4 9 5" xfId="4876"/>
    <cellStyle name="Moneda 40" xfId="4877"/>
    <cellStyle name="Moneda 5" xfId="4878"/>
    <cellStyle name="Moneda 5 2" xfId="4879"/>
    <cellStyle name="Moneda 5 3" xfId="4880"/>
    <cellStyle name="Moneda 6" xfId="4881"/>
    <cellStyle name="Moneda 6 2" xfId="18741"/>
    <cellStyle name="Moneda 7" xfId="4882"/>
    <cellStyle name="Moneda 8" xfId="4883"/>
    <cellStyle name="Moneda 8 2" xfId="4884"/>
    <cellStyle name="Moneda 8 3" xfId="4885"/>
    <cellStyle name="Moneda 8 4" xfId="4886"/>
    <cellStyle name="Moneda 8 5" xfId="4887"/>
    <cellStyle name="Moneda 8 6" xfId="4888"/>
    <cellStyle name="Moneda 8 7" xfId="4889"/>
    <cellStyle name="Moneda 8 8" xfId="4890"/>
    <cellStyle name="Moneda 9" xfId="4891"/>
    <cellStyle name="Normal" xfId="0" builtinId="0"/>
    <cellStyle name="Normal 10" xfId="4"/>
    <cellStyle name="Normal 10 2" xfId="4892"/>
    <cellStyle name="Normal 10 3" xfId="4893"/>
    <cellStyle name="Normal 10 4" xfId="4894"/>
    <cellStyle name="Normal 10 5" xfId="4895"/>
    <cellStyle name="Normal 11" xfId="4896"/>
    <cellStyle name="Normal 11 2" xfId="4897"/>
    <cellStyle name="Normal 11 3" xfId="4898"/>
    <cellStyle name="Normal 11 4" xfId="4899"/>
    <cellStyle name="Normal 11 5" xfId="4900"/>
    <cellStyle name="Normal 11 6" xfId="18742"/>
    <cellStyle name="Normal 12" xfId="4901"/>
    <cellStyle name="Normal 12 2" xfId="4902"/>
    <cellStyle name="Normal 12 2 2" xfId="4903"/>
    <cellStyle name="Normal 12 2 2 2" xfId="4904"/>
    <cellStyle name="Normal 12 2 2 2 2" xfId="4905"/>
    <cellStyle name="Normal 12 2 2 2 2 2" xfId="4906"/>
    <cellStyle name="Normal 12 2 2 2 2 2 2" xfId="4907"/>
    <cellStyle name="Normal 12 2 2 2 2 2 3" xfId="4908"/>
    <cellStyle name="Normal 12 2 2 2 2 3" xfId="4909"/>
    <cellStyle name="Normal 12 2 2 2 2 4" xfId="4910"/>
    <cellStyle name="Normal 12 2 2 2 3" xfId="4911"/>
    <cellStyle name="Normal 12 2 2 2 3 2" xfId="4912"/>
    <cellStyle name="Normal 12 2 2 2 3 3" xfId="4913"/>
    <cellStyle name="Normal 12 2 2 2 4" xfId="4914"/>
    <cellStyle name="Normal 12 2 2 2 5" xfId="4915"/>
    <cellStyle name="Normal 12 2 2 3" xfId="4916"/>
    <cellStyle name="Normal 12 2 2 3 2" xfId="4917"/>
    <cellStyle name="Normal 12 2 2 3 2 2" xfId="4918"/>
    <cellStyle name="Normal 12 2 2 3 2 2 2" xfId="4919"/>
    <cellStyle name="Normal 12 2 2 3 2 2 3" xfId="4920"/>
    <cellStyle name="Normal 12 2 2 3 2 3" xfId="4921"/>
    <cellStyle name="Normal 12 2 2 3 2 4" xfId="4922"/>
    <cellStyle name="Normal 12 2 2 3 3" xfId="4923"/>
    <cellStyle name="Normal 12 2 2 3 3 2" xfId="4924"/>
    <cellStyle name="Normal 12 2 2 3 3 3" xfId="4925"/>
    <cellStyle name="Normal 12 2 2 3 4" xfId="4926"/>
    <cellStyle name="Normal 12 2 2 3 5" xfId="4927"/>
    <cellStyle name="Normal 12 2 2 4" xfId="4928"/>
    <cellStyle name="Normal 12 2 2 4 2" xfId="4929"/>
    <cellStyle name="Normal 12 2 2 4 2 2" xfId="4930"/>
    <cellStyle name="Normal 12 2 2 4 2 3" xfId="4931"/>
    <cellStyle name="Normal 12 2 2 4 3" xfId="4932"/>
    <cellStyle name="Normal 12 2 2 4 4" xfId="4933"/>
    <cellStyle name="Normal 12 2 2 5" xfId="4934"/>
    <cellStyle name="Normal 12 2 2 5 2" xfId="4935"/>
    <cellStyle name="Normal 12 2 2 5 3" xfId="4936"/>
    <cellStyle name="Normal 12 2 2 6" xfId="4937"/>
    <cellStyle name="Normal 12 2 2 7" xfId="4938"/>
    <cellStyle name="Normal 12 2 3" xfId="4939"/>
    <cellStyle name="Normal 12 2 3 2" xfId="4940"/>
    <cellStyle name="Normal 12 2 3 2 2" xfId="4941"/>
    <cellStyle name="Normal 12 2 3 2 2 2" xfId="4942"/>
    <cellStyle name="Normal 12 2 3 2 2 3" xfId="4943"/>
    <cellStyle name="Normal 12 2 3 2 3" xfId="4944"/>
    <cellStyle name="Normal 12 2 3 2 4" xfId="4945"/>
    <cellStyle name="Normal 12 2 3 3" xfId="4946"/>
    <cellStyle name="Normal 12 2 3 3 2" xfId="4947"/>
    <cellStyle name="Normal 12 2 3 3 3" xfId="4948"/>
    <cellStyle name="Normal 12 2 3 4" xfId="4949"/>
    <cellStyle name="Normal 12 2 3 5" xfId="4950"/>
    <cellStyle name="Normal 12 2 4" xfId="4951"/>
    <cellStyle name="Normal 12 2 4 2" xfId="4952"/>
    <cellStyle name="Normal 12 2 4 2 2" xfId="4953"/>
    <cellStyle name="Normal 12 2 4 2 2 2" xfId="4954"/>
    <cellStyle name="Normal 12 2 4 2 2 3" xfId="4955"/>
    <cellStyle name="Normal 12 2 4 2 3" xfId="4956"/>
    <cellStyle name="Normal 12 2 4 2 4" xfId="4957"/>
    <cellStyle name="Normal 12 2 4 3" xfId="4958"/>
    <cellStyle name="Normal 12 2 4 3 2" xfId="4959"/>
    <cellStyle name="Normal 12 2 4 3 3" xfId="4960"/>
    <cellStyle name="Normal 12 2 4 4" xfId="4961"/>
    <cellStyle name="Normal 12 2 4 5" xfId="4962"/>
    <cellStyle name="Normal 12 2 5" xfId="4963"/>
    <cellStyle name="Normal 12 2 5 2" xfId="4964"/>
    <cellStyle name="Normal 12 2 5 2 2" xfId="4965"/>
    <cellStyle name="Normal 12 2 5 2 3" xfId="4966"/>
    <cellStyle name="Normal 12 2 5 3" xfId="4967"/>
    <cellStyle name="Normal 12 2 5 4" xfId="4968"/>
    <cellStyle name="Normal 12 2 6" xfId="4969"/>
    <cellStyle name="Normal 12 2 6 2" xfId="4970"/>
    <cellStyle name="Normal 12 2 6 3" xfId="4971"/>
    <cellStyle name="Normal 12 2 7" xfId="4972"/>
    <cellStyle name="Normal 12 2 8" xfId="4973"/>
    <cellStyle name="Normal 12 3" xfId="4974"/>
    <cellStyle name="Normal 13" xfId="4975"/>
    <cellStyle name="Normal 13 10" xfId="4976"/>
    <cellStyle name="Normal 13 2" xfId="4977"/>
    <cellStyle name="Normal 13 3" xfId="4978"/>
    <cellStyle name="Normal 13 3 2" xfId="4979"/>
    <cellStyle name="Normal 13 3 2 2" xfId="4980"/>
    <cellStyle name="Normal 13 3 2 2 2" xfId="4981"/>
    <cellStyle name="Normal 13 3 2 2 2 2" xfId="4982"/>
    <cellStyle name="Normal 13 3 2 2 2 3" xfId="4983"/>
    <cellStyle name="Normal 13 3 2 2 3" xfId="4984"/>
    <cellStyle name="Normal 13 3 2 2 4" xfId="4985"/>
    <cellStyle name="Normal 13 3 2 3" xfId="4986"/>
    <cellStyle name="Normal 13 3 2 3 2" xfId="4987"/>
    <cellStyle name="Normal 13 3 2 3 3" xfId="4988"/>
    <cellStyle name="Normal 13 3 2 4" xfId="4989"/>
    <cellStyle name="Normal 13 3 2 5" xfId="4990"/>
    <cellStyle name="Normal 13 3 3" xfId="4991"/>
    <cellStyle name="Normal 13 3 3 2" xfId="4992"/>
    <cellStyle name="Normal 13 3 3 2 2" xfId="4993"/>
    <cellStyle name="Normal 13 3 3 2 2 2" xfId="4994"/>
    <cellStyle name="Normal 13 3 3 2 2 3" xfId="4995"/>
    <cellStyle name="Normal 13 3 3 2 3" xfId="4996"/>
    <cellStyle name="Normal 13 3 3 2 4" xfId="4997"/>
    <cellStyle name="Normal 13 3 3 3" xfId="4998"/>
    <cellStyle name="Normal 13 3 3 3 2" xfId="4999"/>
    <cellStyle name="Normal 13 3 3 3 3" xfId="5000"/>
    <cellStyle name="Normal 13 3 3 4" xfId="5001"/>
    <cellStyle name="Normal 13 3 3 5" xfId="5002"/>
    <cellStyle name="Normal 13 3 4" xfId="5003"/>
    <cellStyle name="Normal 13 3 4 2" xfId="5004"/>
    <cellStyle name="Normal 13 3 4 2 2" xfId="5005"/>
    <cellStyle name="Normal 13 3 4 2 3" xfId="5006"/>
    <cellStyle name="Normal 13 3 4 3" xfId="5007"/>
    <cellStyle name="Normal 13 3 4 4" xfId="5008"/>
    <cellStyle name="Normal 13 3 5" xfId="5009"/>
    <cellStyle name="Normal 13 3 5 2" xfId="5010"/>
    <cellStyle name="Normal 13 3 5 3" xfId="5011"/>
    <cellStyle name="Normal 13 3 6" xfId="5012"/>
    <cellStyle name="Normal 13 3 7" xfId="5013"/>
    <cellStyle name="Normal 13 4" xfId="5014"/>
    <cellStyle name="Normal 13 5" xfId="5015"/>
    <cellStyle name="Normal 13 5 2" xfId="5016"/>
    <cellStyle name="Normal 13 5 2 2" xfId="5017"/>
    <cellStyle name="Normal 13 5 2 2 2" xfId="5018"/>
    <cellStyle name="Normal 13 5 2 2 3" xfId="5019"/>
    <cellStyle name="Normal 13 5 2 3" xfId="5020"/>
    <cellStyle name="Normal 13 5 2 4" xfId="5021"/>
    <cellStyle name="Normal 13 5 3" xfId="5022"/>
    <cellStyle name="Normal 13 5 3 2" xfId="5023"/>
    <cellStyle name="Normal 13 5 3 3" xfId="5024"/>
    <cellStyle name="Normal 13 5 4" xfId="5025"/>
    <cellStyle name="Normal 13 5 5" xfId="5026"/>
    <cellStyle name="Normal 13 6" xfId="5027"/>
    <cellStyle name="Normal 13 6 2" xfId="5028"/>
    <cellStyle name="Normal 13 6 2 2" xfId="5029"/>
    <cellStyle name="Normal 13 6 2 2 2" xfId="5030"/>
    <cellStyle name="Normal 13 6 2 2 3" xfId="5031"/>
    <cellStyle name="Normal 13 6 2 3" xfId="5032"/>
    <cellStyle name="Normal 13 6 2 4" xfId="5033"/>
    <cellStyle name="Normal 13 6 3" xfId="5034"/>
    <cellStyle name="Normal 13 6 3 2" xfId="5035"/>
    <cellStyle name="Normal 13 6 3 3" xfId="5036"/>
    <cellStyle name="Normal 13 6 4" xfId="5037"/>
    <cellStyle name="Normal 13 6 5" xfId="5038"/>
    <cellStyle name="Normal 13 7" xfId="5039"/>
    <cellStyle name="Normal 13 7 2" xfId="5040"/>
    <cellStyle name="Normal 13 7 2 2" xfId="5041"/>
    <cellStyle name="Normal 13 7 2 3" xfId="5042"/>
    <cellStyle name="Normal 13 7 3" xfId="5043"/>
    <cellStyle name="Normal 13 7 4" xfId="5044"/>
    <cellStyle name="Normal 13 8" xfId="5045"/>
    <cellStyle name="Normal 13 8 2" xfId="5046"/>
    <cellStyle name="Normal 13 8 3" xfId="5047"/>
    <cellStyle name="Normal 13 9" xfId="5048"/>
    <cellStyle name="Normal 14" xfId="5049"/>
    <cellStyle name="Normal 15" xfId="5050"/>
    <cellStyle name="Normal 16" xfId="5051"/>
    <cellStyle name="Normal 16 2" xfId="5052"/>
    <cellStyle name="Normal 17" xfId="5053"/>
    <cellStyle name="Normal 17 2" xfId="5054"/>
    <cellStyle name="Normal 17 2 2" xfId="5055"/>
    <cellStyle name="Normal 17 2 2 2" xfId="5056"/>
    <cellStyle name="Normal 17 2 2 2 2" xfId="5057"/>
    <cellStyle name="Normal 17 2 2 2 3" xfId="5058"/>
    <cellStyle name="Normal 17 2 2 3" xfId="5059"/>
    <cellStyle name="Normal 17 2 2 4" xfId="5060"/>
    <cellStyle name="Normal 17 2 3" xfId="5061"/>
    <cellStyle name="Normal 17 2 3 2" xfId="5062"/>
    <cellStyle name="Normal 17 2 3 3" xfId="5063"/>
    <cellStyle name="Normal 17 2 4" xfId="5064"/>
    <cellStyle name="Normal 17 2 5" xfId="5065"/>
    <cellStyle name="Normal 17 3" xfId="5066"/>
    <cellStyle name="Normal 17 3 2" xfId="5067"/>
    <cellStyle name="Normal 17 3 2 2" xfId="5068"/>
    <cellStyle name="Normal 17 3 2 2 2" xfId="5069"/>
    <cellStyle name="Normal 17 3 2 2 3" xfId="5070"/>
    <cellStyle name="Normal 17 3 2 3" xfId="5071"/>
    <cellStyle name="Normal 17 3 2 4" xfId="5072"/>
    <cellStyle name="Normal 17 3 3" xfId="5073"/>
    <cellStyle name="Normal 17 3 3 2" xfId="5074"/>
    <cellStyle name="Normal 17 3 3 3" xfId="5075"/>
    <cellStyle name="Normal 17 3 4" xfId="5076"/>
    <cellStyle name="Normal 17 3 5" xfId="5077"/>
    <cellStyle name="Normal 17 4" xfId="5078"/>
    <cellStyle name="Normal 17 4 2" xfId="5079"/>
    <cellStyle name="Normal 17 4 2 2" xfId="5080"/>
    <cellStyle name="Normal 17 4 2 3" xfId="5081"/>
    <cellStyle name="Normal 17 4 3" xfId="5082"/>
    <cellStyle name="Normal 17 4 4" xfId="5083"/>
    <cellStyle name="Normal 17 5" xfId="5084"/>
    <cellStyle name="Normal 17 5 2" xfId="5085"/>
    <cellStyle name="Normal 17 5 3" xfId="5086"/>
    <cellStyle name="Normal 17 6" xfId="5087"/>
    <cellStyle name="Normal 17 7" xfId="5088"/>
    <cellStyle name="Normal 18" xfId="5089"/>
    <cellStyle name="Normal 18 2" xfId="5090"/>
    <cellStyle name="Normal 18 2 2" xfId="5091"/>
    <cellStyle name="Normal 18 2 2 2" xfId="5092"/>
    <cellStyle name="Normal 18 2 2 2 2" xfId="5093"/>
    <cellStyle name="Normal 18 2 2 2 3" xfId="5094"/>
    <cellStyle name="Normal 18 2 2 3" xfId="5095"/>
    <cellStyle name="Normal 18 2 2 4" xfId="5096"/>
    <cellStyle name="Normal 18 2 3" xfId="5097"/>
    <cellStyle name="Normal 18 2 3 2" xfId="5098"/>
    <cellStyle name="Normal 18 2 3 3" xfId="5099"/>
    <cellStyle name="Normal 18 2 4" xfId="5100"/>
    <cellStyle name="Normal 18 2 5" xfId="5101"/>
    <cellStyle name="Normal 18 3" xfId="5102"/>
    <cellStyle name="Normal 18 3 2" xfId="5103"/>
    <cellStyle name="Normal 18 3 2 2" xfId="5104"/>
    <cellStyle name="Normal 18 3 2 2 2" xfId="5105"/>
    <cellStyle name="Normal 18 3 2 2 3" xfId="5106"/>
    <cellStyle name="Normal 18 3 2 3" xfId="5107"/>
    <cellStyle name="Normal 18 3 2 4" xfId="5108"/>
    <cellStyle name="Normal 18 3 3" xfId="5109"/>
    <cellStyle name="Normal 18 3 3 2" xfId="5110"/>
    <cellStyle name="Normal 18 3 3 3" xfId="5111"/>
    <cellStyle name="Normal 18 3 4" xfId="5112"/>
    <cellStyle name="Normal 18 3 5" xfId="5113"/>
    <cellStyle name="Normal 18 4" xfId="5114"/>
    <cellStyle name="Normal 18 4 2" xfId="5115"/>
    <cellStyle name="Normal 18 4 2 2" xfId="5116"/>
    <cellStyle name="Normal 18 4 2 2 2" xfId="5117"/>
    <cellStyle name="Normal 18 4 2 2 3" xfId="5118"/>
    <cellStyle name="Normal 18 4 2 3" xfId="5119"/>
    <cellStyle name="Normal 18 4 2 4" xfId="5120"/>
    <cellStyle name="Normal 18 4 3" xfId="5121"/>
    <cellStyle name="Normal 18 4 3 2" xfId="5122"/>
    <cellStyle name="Normal 18 4 3 3" xfId="5123"/>
    <cellStyle name="Normal 18 4 4" xfId="5124"/>
    <cellStyle name="Normal 18 4 5" xfId="5125"/>
    <cellStyle name="Normal 18 5" xfId="5126"/>
    <cellStyle name="Normal 18 5 2" xfId="5127"/>
    <cellStyle name="Normal 18 5 2 2" xfId="5128"/>
    <cellStyle name="Normal 18 5 2 3" xfId="5129"/>
    <cellStyle name="Normal 18 5 3" xfId="5130"/>
    <cellStyle name="Normal 18 5 4" xfId="5131"/>
    <cellStyle name="Normal 18 6" xfId="5132"/>
    <cellStyle name="Normal 18 6 2" xfId="5133"/>
    <cellStyle name="Normal 18 6 3" xfId="5134"/>
    <cellStyle name="Normal 18 7" xfId="5135"/>
    <cellStyle name="Normal 18 8" xfId="5136"/>
    <cellStyle name="Normal 19" xfId="5137"/>
    <cellStyle name="Normal 19 2" xfId="5138"/>
    <cellStyle name="Normal 19 2 2" xfId="5139"/>
    <cellStyle name="Normal 19 2 2 2" xfId="5140"/>
    <cellStyle name="Normal 19 2 2 2 2" xfId="5141"/>
    <cellStyle name="Normal 19 2 2 2 3" xfId="5142"/>
    <cellStyle name="Normal 19 2 2 3" xfId="5143"/>
    <cellStyle name="Normal 19 2 2 4" xfId="5144"/>
    <cellStyle name="Normal 19 2 3" xfId="5145"/>
    <cellStyle name="Normal 19 2 3 2" xfId="5146"/>
    <cellStyle name="Normal 19 2 3 3" xfId="5147"/>
    <cellStyle name="Normal 19 2 4" xfId="5148"/>
    <cellStyle name="Normal 19 2 5" xfId="5149"/>
    <cellStyle name="Normal 19 3" xfId="5150"/>
    <cellStyle name="Normal 19 3 2" xfId="5151"/>
    <cellStyle name="Normal 19 3 2 2" xfId="5152"/>
    <cellStyle name="Normal 19 3 2 2 2" xfId="5153"/>
    <cellStyle name="Normal 19 3 2 2 3" xfId="5154"/>
    <cellStyle name="Normal 19 3 2 3" xfId="5155"/>
    <cellStyle name="Normal 19 3 2 4" xfId="5156"/>
    <cellStyle name="Normal 19 3 3" xfId="5157"/>
    <cellStyle name="Normal 19 3 3 2" xfId="5158"/>
    <cellStyle name="Normal 19 3 3 3" xfId="5159"/>
    <cellStyle name="Normal 19 3 4" xfId="5160"/>
    <cellStyle name="Normal 19 3 5" xfId="5161"/>
    <cellStyle name="Normal 19 4" xfId="5162"/>
    <cellStyle name="Normal 19 4 2" xfId="5163"/>
    <cellStyle name="Normal 19 4 2 2" xfId="5164"/>
    <cellStyle name="Normal 19 4 2 3" xfId="5165"/>
    <cellStyle name="Normal 19 4 3" xfId="5166"/>
    <cellStyle name="Normal 19 4 4" xfId="5167"/>
    <cellStyle name="Normal 19 5" xfId="5168"/>
    <cellStyle name="Normal 19 5 2" xfId="5169"/>
    <cellStyle name="Normal 19 5 3" xfId="5170"/>
    <cellStyle name="Normal 19 6" xfId="5171"/>
    <cellStyle name="Normal 19 7" xfId="5172"/>
    <cellStyle name="Normal 2" xfId="6"/>
    <cellStyle name="Normal 2 10" xfId="5173"/>
    <cellStyle name="Normal 2 11" xfId="5174"/>
    <cellStyle name="Normal 2 11 2" xfId="5175"/>
    <cellStyle name="Normal 2 2" xfId="3"/>
    <cellStyle name="Normal 2 2 10" xfId="5"/>
    <cellStyle name="Normal 2 2 10 10" xfId="5176"/>
    <cellStyle name="Normal 2 2 10 10 2" xfId="5177"/>
    <cellStyle name="Normal 2 2 10 10 2 2" xfId="5178"/>
    <cellStyle name="Normal 2 2 10 10 2 2 2" xfId="5179"/>
    <cellStyle name="Normal 2 2 10 10 2 2 2 2" xfId="5180"/>
    <cellStyle name="Normal 2 2 10 10 2 2 2 2 2" xfId="5181"/>
    <cellStyle name="Normal 2 2 10 10 2 2 2 2 3" xfId="5182"/>
    <cellStyle name="Normal 2 2 10 10 2 2 2 3" xfId="5183"/>
    <cellStyle name="Normal 2 2 10 10 2 2 2 4" xfId="5184"/>
    <cellStyle name="Normal 2 2 10 10 2 2 3" xfId="5185"/>
    <cellStyle name="Normal 2 2 10 10 2 2 3 2" xfId="5186"/>
    <cellStyle name="Normal 2 2 10 10 2 2 3 3" xfId="5187"/>
    <cellStyle name="Normal 2 2 10 10 2 2 4" xfId="5188"/>
    <cellStyle name="Normal 2 2 10 10 2 2 5" xfId="5189"/>
    <cellStyle name="Normal 2 2 10 10 2 3" xfId="5190"/>
    <cellStyle name="Normal 2 2 10 10 2 3 2" xfId="5191"/>
    <cellStyle name="Normal 2 2 10 10 2 3 2 2" xfId="5192"/>
    <cellStyle name="Normal 2 2 10 10 2 3 2 2 2" xfId="5193"/>
    <cellStyle name="Normal 2 2 10 10 2 3 2 2 3" xfId="5194"/>
    <cellStyle name="Normal 2 2 10 10 2 3 2 3" xfId="5195"/>
    <cellStyle name="Normal 2 2 10 10 2 3 2 4" xfId="5196"/>
    <cellStyle name="Normal 2 2 10 10 2 3 3" xfId="5197"/>
    <cellStyle name="Normal 2 2 10 10 2 3 3 2" xfId="5198"/>
    <cellStyle name="Normal 2 2 10 10 2 3 3 3" xfId="5199"/>
    <cellStyle name="Normal 2 2 10 10 2 3 4" xfId="5200"/>
    <cellStyle name="Normal 2 2 10 10 2 3 5" xfId="5201"/>
    <cellStyle name="Normal 2 2 10 10 2 4" xfId="5202"/>
    <cellStyle name="Normal 2 2 10 10 2 4 2" xfId="5203"/>
    <cellStyle name="Normal 2 2 10 10 2 4 2 2" xfId="5204"/>
    <cellStyle name="Normal 2 2 10 10 2 4 2 3" xfId="5205"/>
    <cellStyle name="Normal 2 2 10 10 2 4 3" xfId="5206"/>
    <cellStyle name="Normal 2 2 10 10 2 4 4" xfId="5207"/>
    <cellStyle name="Normal 2 2 10 10 2 5" xfId="5208"/>
    <cellStyle name="Normal 2 2 10 10 2 5 2" xfId="5209"/>
    <cellStyle name="Normal 2 2 10 10 2 5 3" xfId="5210"/>
    <cellStyle name="Normal 2 2 10 10 2 6" xfId="5211"/>
    <cellStyle name="Normal 2 2 10 10 2 7" xfId="5212"/>
    <cellStyle name="Normal 2 2 10 10 3" xfId="5213"/>
    <cellStyle name="Normal 2 2 10 10 3 2" xfId="5214"/>
    <cellStyle name="Normal 2 2 10 10 3 2 2" xfId="5215"/>
    <cellStyle name="Normal 2 2 10 10 3 2 2 2" xfId="5216"/>
    <cellStyle name="Normal 2 2 10 10 3 2 2 3" xfId="5217"/>
    <cellStyle name="Normal 2 2 10 10 3 2 3" xfId="5218"/>
    <cellStyle name="Normal 2 2 10 10 3 2 4" xfId="5219"/>
    <cellStyle name="Normal 2 2 10 10 3 3" xfId="5220"/>
    <cellStyle name="Normal 2 2 10 10 3 3 2" xfId="5221"/>
    <cellStyle name="Normal 2 2 10 10 3 3 3" xfId="5222"/>
    <cellStyle name="Normal 2 2 10 10 3 4" xfId="5223"/>
    <cellStyle name="Normal 2 2 10 10 3 5" xfId="5224"/>
    <cellStyle name="Normal 2 2 10 10 4" xfId="5225"/>
    <cellStyle name="Normal 2 2 10 10 4 2" xfId="5226"/>
    <cellStyle name="Normal 2 2 10 10 4 2 2" xfId="5227"/>
    <cellStyle name="Normal 2 2 10 10 4 2 2 2" xfId="5228"/>
    <cellStyle name="Normal 2 2 10 10 4 2 2 3" xfId="5229"/>
    <cellStyle name="Normal 2 2 10 10 4 2 3" xfId="5230"/>
    <cellStyle name="Normal 2 2 10 10 4 2 4" xfId="5231"/>
    <cellStyle name="Normal 2 2 10 10 4 3" xfId="5232"/>
    <cellStyle name="Normal 2 2 10 10 4 3 2" xfId="5233"/>
    <cellStyle name="Normal 2 2 10 10 4 3 3" xfId="5234"/>
    <cellStyle name="Normal 2 2 10 10 4 4" xfId="5235"/>
    <cellStyle name="Normal 2 2 10 10 4 5" xfId="5236"/>
    <cellStyle name="Normal 2 2 10 10 5" xfId="5237"/>
    <cellStyle name="Normal 2 2 10 10 5 2" xfId="5238"/>
    <cellStyle name="Normal 2 2 10 10 5 2 2" xfId="5239"/>
    <cellStyle name="Normal 2 2 10 10 5 2 3" xfId="5240"/>
    <cellStyle name="Normal 2 2 10 10 5 3" xfId="5241"/>
    <cellStyle name="Normal 2 2 10 10 5 4" xfId="5242"/>
    <cellStyle name="Normal 2 2 10 10 6" xfId="5243"/>
    <cellStyle name="Normal 2 2 10 10 6 2" xfId="5244"/>
    <cellStyle name="Normal 2 2 10 10 6 3" xfId="5245"/>
    <cellStyle name="Normal 2 2 10 10 7" xfId="5246"/>
    <cellStyle name="Normal 2 2 10 10 8" xfId="5247"/>
    <cellStyle name="Normal 2 2 10 11" xfId="5248"/>
    <cellStyle name="Normal 2 2 10 11 2" xfId="5249"/>
    <cellStyle name="Normal 2 2 10 11 2 2" xfId="5250"/>
    <cellStyle name="Normal 2 2 10 11 2 2 2" xfId="5251"/>
    <cellStyle name="Normal 2 2 10 11 2 2 2 2" xfId="5252"/>
    <cellStyle name="Normal 2 2 10 11 2 2 2 3" xfId="5253"/>
    <cellStyle name="Normal 2 2 10 11 2 2 3" xfId="5254"/>
    <cellStyle name="Normal 2 2 10 11 2 2 4" xfId="5255"/>
    <cellStyle name="Normal 2 2 10 11 2 3" xfId="5256"/>
    <cellStyle name="Normal 2 2 10 11 2 3 2" xfId="5257"/>
    <cellStyle name="Normal 2 2 10 11 2 3 3" xfId="5258"/>
    <cellStyle name="Normal 2 2 10 11 2 4" xfId="5259"/>
    <cellStyle name="Normal 2 2 10 11 2 5" xfId="5260"/>
    <cellStyle name="Normal 2 2 10 11 3" xfId="5261"/>
    <cellStyle name="Normal 2 2 10 11 3 2" xfId="5262"/>
    <cellStyle name="Normal 2 2 10 11 3 2 2" xfId="5263"/>
    <cellStyle name="Normal 2 2 10 11 3 2 2 2" xfId="5264"/>
    <cellStyle name="Normal 2 2 10 11 3 2 2 3" xfId="5265"/>
    <cellStyle name="Normal 2 2 10 11 3 2 3" xfId="5266"/>
    <cellStyle name="Normal 2 2 10 11 3 2 4" xfId="5267"/>
    <cellStyle name="Normal 2 2 10 11 3 3" xfId="5268"/>
    <cellStyle name="Normal 2 2 10 11 3 3 2" xfId="5269"/>
    <cellStyle name="Normal 2 2 10 11 3 3 3" xfId="5270"/>
    <cellStyle name="Normal 2 2 10 11 3 4" xfId="5271"/>
    <cellStyle name="Normal 2 2 10 11 3 5" xfId="5272"/>
    <cellStyle name="Normal 2 2 10 11 4" xfId="5273"/>
    <cellStyle name="Normal 2 2 10 11 4 2" xfId="5274"/>
    <cellStyle name="Normal 2 2 10 11 4 2 2" xfId="5275"/>
    <cellStyle name="Normal 2 2 10 11 4 2 3" xfId="5276"/>
    <cellStyle name="Normal 2 2 10 11 4 3" xfId="5277"/>
    <cellStyle name="Normal 2 2 10 11 4 4" xfId="5278"/>
    <cellStyle name="Normal 2 2 10 11 5" xfId="5279"/>
    <cellStyle name="Normal 2 2 10 11 5 2" xfId="5280"/>
    <cellStyle name="Normal 2 2 10 11 5 3" xfId="5281"/>
    <cellStyle name="Normal 2 2 10 11 6" xfId="5282"/>
    <cellStyle name="Normal 2 2 10 11 7" xfId="5283"/>
    <cellStyle name="Normal 2 2 10 12" xfId="5284"/>
    <cellStyle name="Normal 2 2 10 12 2" xfId="5285"/>
    <cellStyle name="Normal 2 2 10 12 2 2" xfId="5286"/>
    <cellStyle name="Normal 2 2 10 12 2 2 2" xfId="5287"/>
    <cellStyle name="Normal 2 2 10 12 2 2 2 2" xfId="5288"/>
    <cellStyle name="Normal 2 2 10 12 2 2 2 3" xfId="5289"/>
    <cellStyle name="Normal 2 2 10 12 2 2 3" xfId="5290"/>
    <cellStyle name="Normal 2 2 10 12 2 2 4" xfId="5291"/>
    <cellStyle name="Normal 2 2 10 12 2 3" xfId="5292"/>
    <cellStyle name="Normal 2 2 10 12 2 3 2" xfId="5293"/>
    <cellStyle name="Normal 2 2 10 12 2 3 3" xfId="5294"/>
    <cellStyle name="Normal 2 2 10 12 2 4" xfId="5295"/>
    <cellStyle name="Normal 2 2 10 12 2 5" xfId="5296"/>
    <cellStyle name="Normal 2 2 10 12 3" xfId="5297"/>
    <cellStyle name="Normal 2 2 10 12 3 2" xfId="5298"/>
    <cellStyle name="Normal 2 2 10 12 3 2 2" xfId="5299"/>
    <cellStyle name="Normal 2 2 10 12 3 2 2 2" xfId="5300"/>
    <cellStyle name="Normal 2 2 10 12 3 2 2 3" xfId="5301"/>
    <cellStyle name="Normal 2 2 10 12 3 2 3" xfId="5302"/>
    <cellStyle name="Normal 2 2 10 12 3 2 4" xfId="5303"/>
    <cellStyle name="Normal 2 2 10 12 3 3" xfId="5304"/>
    <cellStyle name="Normal 2 2 10 12 3 3 2" xfId="5305"/>
    <cellStyle name="Normal 2 2 10 12 3 3 3" xfId="5306"/>
    <cellStyle name="Normal 2 2 10 12 3 4" xfId="5307"/>
    <cellStyle name="Normal 2 2 10 12 3 5" xfId="5308"/>
    <cellStyle name="Normal 2 2 10 12 4" xfId="5309"/>
    <cellStyle name="Normal 2 2 10 12 4 2" xfId="5310"/>
    <cellStyle name="Normal 2 2 10 12 4 2 2" xfId="5311"/>
    <cellStyle name="Normal 2 2 10 12 4 2 3" xfId="5312"/>
    <cellStyle name="Normal 2 2 10 12 4 3" xfId="5313"/>
    <cellStyle name="Normal 2 2 10 12 4 4" xfId="5314"/>
    <cellStyle name="Normal 2 2 10 12 5" xfId="5315"/>
    <cellStyle name="Normal 2 2 10 12 5 2" xfId="5316"/>
    <cellStyle name="Normal 2 2 10 12 5 3" xfId="5317"/>
    <cellStyle name="Normal 2 2 10 12 6" xfId="5318"/>
    <cellStyle name="Normal 2 2 10 12 7" xfId="5319"/>
    <cellStyle name="Normal 2 2 10 13" xfId="5320"/>
    <cellStyle name="Normal 2 2 10 13 2" xfId="5321"/>
    <cellStyle name="Normal 2 2 10 13 2 2" xfId="5322"/>
    <cellStyle name="Normal 2 2 10 13 2 2 2" xfId="5323"/>
    <cellStyle name="Normal 2 2 10 13 2 2 2 2" xfId="5324"/>
    <cellStyle name="Normal 2 2 10 13 2 2 2 3" xfId="5325"/>
    <cellStyle name="Normal 2 2 10 13 2 2 3" xfId="5326"/>
    <cellStyle name="Normal 2 2 10 13 2 2 4" xfId="5327"/>
    <cellStyle name="Normal 2 2 10 13 2 3" xfId="5328"/>
    <cellStyle name="Normal 2 2 10 13 2 3 2" xfId="5329"/>
    <cellStyle name="Normal 2 2 10 13 2 3 3" xfId="5330"/>
    <cellStyle name="Normal 2 2 10 13 2 4" xfId="5331"/>
    <cellStyle name="Normal 2 2 10 13 2 5" xfId="5332"/>
    <cellStyle name="Normal 2 2 10 13 3" xfId="5333"/>
    <cellStyle name="Normal 2 2 10 13 3 2" xfId="5334"/>
    <cellStyle name="Normal 2 2 10 13 3 2 2" xfId="5335"/>
    <cellStyle name="Normal 2 2 10 13 3 2 2 2" xfId="5336"/>
    <cellStyle name="Normal 2 2 10 13 3 2 2 3" xfId="5337"/>
    <cellStyle name="Normal 2 2 10 13 3 2 3" xfId="5338"/>
    <cellStyle name="Normal 2 2 10 13 3 2 4" xfId="5339"/>
    <cellStyle name="Normal 2 2 10 13 3 3" xfId="5340"/>
    <cellStyle name="Normal 2 2 10 13 3 3 2" xfId="5341"/>
    <cellStyle name="Normal 2 2 10 13 3 3 3" xfId="5342"/>
    <cellStyle name="Normal 2 2 10 13 3 4" xfId="5343"/>
    <cellStyle name="Normal 2 2 10 13 3 5" xfId="5344"/>
    <cellStyle name="Normal 2 2 10 13 4" xfId="5345"/>
    <cellStyle name="Normal 2 2 10 13 4 2" xfId="5346"/>
    <cellStyle name="Normal 2 2 10 13 4 2 2" xfId="5347"/>
    <cellStyle name="Normal 2 2 10 13 4 2 3" xfId="5348"/>
    <cellStyle name="Normal 2 2 10 13 4 3" xfId="5349"/>
    <cellStyle name="Normal 2 2 10 13 4 4" xfId="5350"/>
    <cellStyle name="Normal 2 2 10 13 5" xfId="5351"/>
    <cellStyle name="Normal 2 2 10 13 5 2" xfId="5352"/>
    <cellStyle name="Normal 2 2 10 13 5 3" xfId="5353"/>
    <cellStyle name="Normal 2 2 10 13 6" xfId="5354"/>
    <cellStyle name="Normal 2 2 10 13 7" xfId="5355"/>
    <cellStyle name="Normal 2 2 10 14" xfId="5356"/>
    <cellStyle name="Normal 2 2 10 14 2" xfId="5357"/>
    <cellStyle name="Normal 2 2 10 14 2 2" xfId="5358"/>
    <cellStyle name="Normal 2 2 10 14 2 2 2" xfId="5359"/>
    <cellStyle name="Normal 2 2 10 14 2 2 3" xfId="5360"/>
    <cellStyle name="Normal 2 2 10 14 2 3" xfId="5361"/>
    <cellStyle name="Normal 2 2 10 14 2 4" xfId="5362"/>
    <cellStyle name="Normal 2 2 10 14 3" xfId="5363"/>
    <cellStyle name="Normal 2 2 10 14 3 2" xfId="5364"/>
    <cellStyle name="Normal 2 2 10 14 3 3" xfId="5365"/>
    <cellStyle name="Normal 2 2 10 14 4" xfId="5366"/>
    <cellStyle name="Normal 2 2 10 14 5" xfId="5367"/>
    <cellStyle name="Normal 2 2 10 15" xfId="5368"/>
    <cellStyle name="Normal 2 2 10 15 2" xfId="5369"/>
    <cellStyle name="Normal 2 2 10 15 2 2" xfId="5370"/>
    <cellStyle name="Normal 2 2 10 15 2 2 2" xfId="5371"/>
    <cellStyle name="Normal 2 2 10 15 2 2 3" xfId="5372"/>
    <cellStyle name="Normal 2 2 10 15 2 3" xfId="5373"/>
    <cellStyle name="Normal 2 2 10 15 2 4" xfId="5374"/>
    <cellStyle name="Normal 2 2 10 15 3" xfId="5375"/>
    <cellStyle name="Normal 2 2 10 15 3 2" xfId="5376"/>
    <cellStyle name="Normal 2 2 10 15 3 3" xfId="5377"/>
    <cellStyle name="Normal 2 2 10 15 4" xfId="5378"/>
    <cellStyle name="Normal 2 2 10 15 5" xfId="5379"/>
    <cellStyle name="Normal 2 2 10 16" xfId="5380"/>
    <cellStyle name="Normal 2 2 10 16 2" xfId="5381"/>
    <cellStyle name="Normal 2 2 10 16 2 2" xfId="5382"/>
    <cellStyle name="Normal 2 2 10 16 2 3" xfId="5383"/>
    <cellStyle name="Normal 2 2 10 16 3" xfId="5384"/>
    <cellStyle name="Normal 2 2 10 16 4" xfId="5385"/>
    <cellStyle name="Normal 2 2 10 17" xfId="5386"/>
    <cellStyle name="Normal 2 2 10 17 2" xfId="5387"/>
    <cellStyle name="Normal 2 2 10 17 3" xfId="5388"/>
    <cellStyle name="Normal 2 2 10 18" xfId="5389"/>
    <cellStyle name="Normal 2 2 10 19" xfId="5390"/>
    <cellStyle name="Normal 2 2 10 2" xfId="5391"/>
    <cellStyle name="Normal 2 2 10 2 10" xfId="5392"/>
    <cellStyle name="Normal 2 2 10 2 10 2" xfId="5393"/>
    <cellStyle name="Normal 2 2 10 2 10 3" xfId="5394"/>
    <cellStyle name="Normal 2 2 10 2 11" xfId="5395"/>
    <cellStyle name="Normal 2 2 10 2 12" xfId="5396"/>
    <cellStyle name="Normal 2 2 10 2 2" xfId="5397"/>
    <cellStyle name="Normal 2 2 10 2 2 2" xfId="5398"/>
    <cellStyle name="Normal 2 2 10 2 2 2 2" xfId="5399"/>
    <cellStyle name="Normal 2 2 10 2 2 2 2 2" xfId="5400"/>
    <cellStyle name="Normal 2 2 10 2 2 2 2 2 2" xfId="5401"/>
    <cellStyle name="Normal 2 2 10 2 2 2 2 2 2 2" xfId="5402"/>
    <cellStyle name="Normal 2 2 10 2 2 2 2 2 2 3" xfId="5403"/>
    <cellStyle name="Normal 2 2 10 2 2 2 2 2 3" xfId="5404"/>
    <cellStyle name="Normal 2 2 10 2 2 2 2 2 4" xfId="5405"/>
    <cellStyle name="Normal 2 2 10 2 2 2 2 3" xfId="5406"/>
    <cellStyle name="Normal 2 2 10 2 2 2 2 3 2" xfId="5407"/>
    <cellStyle name="Normal 2 2 10 2 2 2 2 3 3" xfId="5408"/>
    <cellStyle name="Normal 2 2 10 2 2 2 2 4" xfId="5409"/>
    <cellStyle name="Normal 2 2 10 2 2 2 2 5" xfId="5410"/>
    <cellStyle name="Normal 2 2 10 2 2 2 3" xfId="5411"/>
    <cellStyle name="Normal 2 2 10 2 2 2 3 2" xfId="5412"/>
    <cellStyle name="Normal 2 2 10 2 2 2 3 2 2" xfId="5413"/>
    <cellStyle name="Normal 2 2 10 2 2 2 3 2 2 2" xfId="5414"/>
    <cellStyle name="Normal 2 2 10 2 2 2 3 2 2 3" xfId="5415"/>
    <cellStyle name="Normal 2 2 10 2 2 2 3 2 3" xfId="5416"/>
    <cellStyle name="Normal 2 2 10 2 2 2 3 2 4" xfId="5417"/>
    <cellStyle name="Normal 2 2 10 2 2 2 3 3" xfId="5418"/>
    <cellStyle name="Normal 2 2 10 2 2 2 3 3 2" xfId="5419"/>
    <cellStyle name="Normal 2 2 10 2 2 2 3 3 3" xfId="5420"/>
    <cellStyle name="Normal 2 2 10 2 2 2 3 4" xfId="5421"/>
    <cellStyle name="Normal 2 2 10 2 2 2 3 5" xfId="5422"/>
    <cellStyle name="Normal 2 2 10 2 2 2 4" xfId="5423"/>
    <cellStyle name="Normal 2 2 10 2 2 2 4 2" xfId="5424"/>
    <cellStyle name="Normal 2 2 10 2 2 2 4 2 2" xfId="5425"/>
    <cellStyle name="Normal 2 2 10 2 2 2 4 2 3" xfId="5426"/>
    <cellStyle name="Normal 2 2 10 2 2 2 4 3" xfId="5427"/>
    <cellStyle name="Normal 2 2 10 2 2 2 4 4" xfId="5428"/>
    <cellStyle name="Normal 2 2 10 2 2 2 5" xfId="5429"/>
    <cellStyle name="Normal 2 2 10 2 2 2 5 2" xfId="5430"/>
    <cellStyle name="Normal 2 2 10 2 2 2 5 3" xfId="5431"/>
    <cellStyle name="Normal 2 2 10 2 2 2 6" xfId="5432"/>
    <cellStyle name="Normal 2 2 10 2 2 2 7" xfId="5433"/>
    <cellStyle name="Normal 2 2 10 2 2 3" xfId="5434"/>
    <cellStyle name="Normal 2 2 10 2 2 3 2" xfId="5435"/>
    <cellStyle name="Normal 2 2 10 2 2 3 2 2" xfId="5436"/>
    <cellStyle name="Normal 2 2 10 2 2 3 2 2 2" xfId="5437"/>
    <cellStyle name="Normal 2 2 10 2 2 3 2 2 2 2" xfId="5438"/>
    <cellStyle name="Normal 2 2 10 2 2 3 2 2 2 3" xfId="5439"/>
    <cellStyle name="Normal 2 2 10 2 2 3 2 2 3" xfId="5440"/>
    <cellStyle name="Normal 2 2 10 2 2 3 2 2 4" xfId="5441"/>
    <cellStyle name="Normal 2 2 10 2 2 3 2 3" xfId="5442"/>
    <cellStyle name="Normal 2 2 10 2 2 3 2 3 2" xfId="5443"/>
    <cellStyle name="Normal 2 2 10 2 2 3 2 3 3" xfId="5444"/>
    <cellStyle name="Normal 2 2 10 2 2 3 2 4" xfId="5445"/>
    <cellStyle name="Normal 2 2 10 2 2 3 2 5" xfId="5446"/>
    <cellStyle name="Normal 2 2 10 2 2 3 3" xfId="5447"/>
    <cellStyle name="Normal 2 2 10 2 2 3 3 2" xfId="5448"/>
    <cellStyle name="Normal 2 2 10 2 2 3 3 2 2" xfId="5449"/>
    <cellStyle name="Normal 2 2 10 2 2 3 3 2 2 2" xfId="5450"/>
    <cellStyle name="Normal 2 2 10 2 2 3 3 2 2 3" xfId="5451"/>
    <cellStyle name="Normal 2 2 10 2 2 3 3 2 3" xfId="5452"/>
    <cellStyle name="Normal 2 2 10 2 2 3 3 2 4" xfId="5453"/>
    <cellStyle name="Normal 2 2 10 2 2 3 3 3" xfId="5454"/>
    <cellStyle name="Normal 2 2 10 2 2 3 3 3 2" xfId="5455"/>
    <cellStyle name="Normal 2 2 10 2 2 3 3 3 3" xfId="5456"/>
    <cellStyle name="Normal 2 2 10 2 2 3 3 4" xfId="5457"/>
    <cellStyle name="Normal 2 2 10 2 2 3 3 5" xfId="5458"/>
    <cellStyle name="Normal 2 2 10 2 2 3 4" xfId="5459"/>
    <cellStyle name="Normal 2 2 10 2 2 3 4 2" xfId="5460"/>
    <cellStyle name="Normal 2 2 10 2 2 3 4 2 2" xfId="5461"/>
    <cellStyle name="Normal 2 2 10 2 2 3 4 2 3" xfId="5462"/>
    <cellStyle name="Normal 2 2 10 2 2 3 4 3" xfId="5463"/>
    <cellStyle name="Normal 2 2 10 2 2 3 4 4" xfId="5464"/>
    <cellStyle name="Normal 2 2 10 2 2 3 5" xfId="5465"/>
    <cellStyle name="Normal 2 2 10 2 2 3 5 2" xfId="5466"/>
    <cellStyle name="Normal 2 2 10 2 2 3 5 3" xfId="5467"/>
    <cellStyle name="Normal 2 2 10 2 2 3 6" xfId="5468"/>
    <cellStyle name="Normal 2 2 10 2 2 3 7" xfId="5469"/>
    <cellStyle name="Normal 2 2 10 2 2 4" xfId="5470"/>
    <cellStyle name="Normal 2 2 10 2 2 4 2" xfId="5471"/>
    <cellStyle name="Normal 2 2 10 2 2 4 2 2" xfId="5472"/>
    <cellStyle name="Normal 2 2 10 2 2 4 2 2 2" xfId="5473"/>
    <cellStyle name="Normal 2 2 10 2 2 4 2 2 3" xfId="5474"/>
    <cellStyle name="Normal 2 2 10 2 2 4 2 3" xfId="5475"/>
    <cellStyle name="Normal 2 2 10 2 2 4 2 4" xfId="5476"/>
    <cellStyle name="Normal 2 2 10 2 2 4 3" xfId="5477"/>
    <cellStyle name="Normal 2 2 10 2 2 4 3 2" xfId="5478"/>
    <cellStyle name="Normal 2 2 10 2 2 4 3 3" xfId="5479"/>
    <cellStyle name="Normal 2 2 10 2 2 4 4" xfId="5480"/>
    <cellStyle name="Normal 2 2 10 2 2 4 5" xfId="5481"/>
    <cellStyle name="Normal 2 2 10 2 2 5" xfId="5482"/>
    <cellStyle name="Normal 2 2 10 2 2 5 2" xfId="5483"/>
    <cellStyle name="Normal 2 2 10 2 2 5 2 2" xfId="5484"/>
    <cellStyle name="Normal 2 2 10 2 2 5 2 2 2" xfId="5485"/>
    <cellStyle name="Normal 2 2 10 2 2 5 2 2 3" xfId="5486"/>
    <cellStyle name="Normal 2 2 10 2 2 5 2 3" xfId="5487"/>
    <cellStyle name="Normal 2 2 10 2 2 5 2 4" xfId="5488"/>
    <cellStyle name="Normal 2 2 10 2 2 5 3" xfId="5489"/>
    <cellStyle name="Normal 2 2 10 2 2 5 3 2" xfId="5490"/>
    <cellStyle name="Normal 2 2 10 2 2 5 3 3" xfId="5491"/>
    <cellStyle name="Normal 2 2 10 2 2 5 4" xfId="5492"/>
    <cellStyle name="Normal 2 2 10 2 2 5 5" xfId="5493"/>
    <cellStyle name="Normal 2 2 10 2 2 6" xfId="5494"/>
    <cellStyle name="Normal 2 2 10 2 2 6 2" xfId="5495"/>
    <cellStyle name="Normal 2 2 10 2 2 6 2 2" xfId="5496"/>
    <cellStyle name="Normal 2 2 10 2 2 6 2 3" xfId="5497"/>
    <cellStyle name="Normal 2 2 10 2 2 6 3" xfId="5498"/>
    <cellStyle name="Normal 2 2 10 2 2 6 4" xfId="5499"/>
    <cellStyle name="Normal 2 2 10 2 2 7" xfId="5500"/>
    <cellStyle name="Normal 2 2 10 2 2 7 2" xfId="5501"/>
    <cellStyle name="Normal 2 2 10 2 2 7 3" xfId="5502"/>
    <cellStyle name="Normal 2 2 10 2 2 8" xfId="5503"/>
    <cellStyle name="Normal 2 2 10 2 2 9" xfId="5504"/>
    <cellStyle name="Normal 2 2 10 2 3" xfId="5505"/>
    <cellStyle name="Normal 2 2 10 2 3 2" xfId="5506"/>
    <cellStyle name="Normal 2 2 10 2 3 2 2" xfId="5507"/>
    <cellStyle name="Normal 2 2 10 2 3 2 2 2" xfId="5508"/>
    <cellStyle name="Normal 2 2 10 2 3 2 2 2 2" xfId="5509"/>
    <cellStyle name="Normal 2 2 10 2 3 2 2 2 2 2" xfId="5510"/>
    <cellStyle name="Normal 2 2 10 2 3 2 2 2 2 2 2" xfId="5511"/>
    <cellStyle name="Normal 2 2 10 2 3 2 2 2 2 2 3" xfId="5512"/>
    <cellStyle name="Normal 2 2 10 2 3 2 2 2 2 3" xfId="5513"/>
    <cellStyle name="Normal 2 2 10 2 3 2 2 2 2 4" xfId="5514"/>
    <cellStyle name="Normal 2 2 10 2 3 2 2 2 3" xfId="5515"/>
    <cellStyle name="Normal 2 2 10 2 3 2 2 2 3 2" xfId="5516"/>
    <cellStyle name="Normal 2 2 10 2 3 2 2 2 3 3" xfId="5517"/>
    <cellStyle name="Normal 2 2 10 2 3 2 2 2 4" xfId="5518"/>
    <cellStyle name="Normal 2 2 10 2 3 2 2 2 5" xfId="5519"/>
    <cellStyle name="Normal 2 2 10 2 3 2 2 3" xfId="5520"/>
    <cellStyle name="Normal 2 2 10 2 3 2 2 3 2" xfId="5521"/>
    <cellStyle name="Normal 2 2 10 2 3 2 2 3 2 2" xfId="5522"/>
    <cellStyle name="Normal 2 2 10 2 3 2 2 3 2 2 2" xfId="5523"/>
    <cellStyle name="Normal 2 2 10 2 3 2 2 3 2 2 3" xfId="5524"/>
    <cellStyle name="Normal 2 2 10 2 3 2 2 3 2 3" xfId="5525"/>
    <cellStyle name="Normal 2 2 10 2 3 2 2 3 2 4" xfId="5526"/>
    <cellStyle name="Normal 2 2 10 2 3 2 2 3 3" xfId="5527"/>
    <cellStyle name="Normal 2 2 10 2 3 2 2 3 3 2" xfId="5528"/>
    <cellStyle name="Normal 2 2 10 2 3 2 2 3 3 3" xfId="5529"/>
    <cellStyle name="Normal 2 2 10 2 3 2 2 3 4" xfId="5530"/>
    <cellStyle name="Normal 2 2 10 2 3 2 2 3 5" xfId="5531"/>
    <cellStyle name="Normal 2 2 10 2 3 2 2 4" xfId="5532"/>
    <cellStyle name="Normal 2 2 10 2 3 2 2 4 2" xfId="5533"/>
    <cellStyle name="Normal 2 2 10 2 3 2 2 4 2 2" xfId="5534"/>
    <cellStyle name="Normal 2 2 10 2 3 2 2 4 2 3" xfId="5535"/>
    <cellStyle name="Normal 2 2 10 2 3 2 2 4 3" xfId="5536"/>
    <cellStyle name="Normal 2 2 10 2 3 2 2 4 4" xfId="5537"/>
    <cellStyle name="Normal 2 2 10 2 3 2 2 5" xfId="5538"/>
    <cellStyle name="Normal 2 2 10 2 3 2 2 5 2" xfId="5539"/>
    <cellStyle name="Normal 2 2 10 2 3 2 2 5 3" xfId="5540"/>
    <cellStyle name="Normal 2 2 10 2 3 2 2 6" xfId="5541"/>
    <cellStyle name="Normal 2 2 10 2 3 2 2 7" xfId="5542"/>
    <cellStyle name="Normal 2 2 10 2 3 2 3" xfId="5543"/>
    <cellStyle name="Normal 2 2 10 2 3 2 3 2" xfId="5544"/>
    <cellStyle name="Normal 2 2 10 2 3 2 3 2 2" xfId="5545"/>
    <cellStyle name="Normal 2 2 10 2 3 2 3 2 2 2" xfId="5546"/>
    <cellStyle name="Normal 2 2 10 2 3 2 3 2 2 3" xfId="5547"/>
    <cellStyle name="Normal 2 2 10 2 3 2 3 2 3" xfId="5548"/>
    <cellStyle name="Normal 2 2 10 2 3 2 3 2 4" xfId="5549"/>
    <cellStyle name="Normal 2 2 10 2 3 2 3 3" xfId="5550"/>
    <cellStyle name="Normal 2 2 10 2 3 2 3 3 2" xfId="5551"/>
    <cellStyle name="Normal 2 2 10 2 3 2 3 3 3" xfId="5552"/>
    <cellStyle name="Normal 2 2 10 2 3 2 3 4" xfId="5553"/>
    <cellStyle name="Normal 2 2 10 2 3 2 3 5" xfId="5554"/>
    <cellStyle name="Normal 2 2 10 2 3 2 4" xfId="5555"/>
    <cellStyle name="Normal 2 2 10 2 3 2 4 2" xfId="5556"/>
    <cellStyle name="Normal 2 2 10 2 3 2 4 2 2" xfId="5557"/>
    <cellStyle name="Normal 2 2 10 2 3 2 4 2 2 2" xfId="5558"/>
    <cellStyle name="Normal 2 2 10 2 3 2 4 2 2 3" xfId="5559"/>
    <cellStyle name="Normal 2 2 10 2 3 2 4 2 3" xfId="5560"/>
    <cellStyle name="Normal 2 2 10 2 3 2 4 2 4" xfId="5561"/>
    <cellStyle name="Normal 2 2 10 2 3 2 4 3" xfId="5562"/>
    <cellStyle name="Normal 2 2 10 2 3 2 4 3 2" xfId="5563"/>
    <cellStyle name="Normal 2 2 10 2 3 2 4 3 3" xfId="5564"/>
    <cellStyle name="Normal 2 2 10 2 3 2 4 4" xfId="5565"/>
    <cellStyle name="Normal 2 2 10 2 3 2 4 5" xfId="5566"/>
    <cellStyle name="Normal 2 2 10 2 3 2 5" xfId="5567"/>
    <cellStyle name="Normal 2 2 10 2 3 2 5 2" xfId="5568"/>
    <cellStyle name="Normal 2 2 10 2 3 2 5 2 2" xfId="5569"/>
    <cellStyle name="Normal 2 2 10 2 3 2 5 2 3" xfId="5570"/>
    <cellStyle name="Normal 2 2 10 2 3 2 5 3" xfId="5571"/>
    <cellStyle name="Normal 2 2 10 2 3 2 5 4" xfId="5572"/>
    <cellStyle name="Normal 2 2 10 2 3 2 6" xfId="5573"/>
    <cellStyle name="Normal 2 2 10 2 3 2 6 2" xfId="5574"/>
    <cellStyle name="Normal 2 2 10 2 3 2 6 3" xfId="5575"/>
    <cellStyle name="Normal 2 2 10 2 3 2 7" xfId="5576"/>
    <cellStyle name="Normal 2 2 10 2 3 2 8" xfId="5577"/>
    <cellStyle name="Normal 2 2 10 2 3 3" xfId="5578"/>
    <cellStyle name="Normal 2 2 10 2 3 3 2" xfId="5579"/>
    <cellStyle name="Normal 2 2 10 2 3 3 2 2" xfId="5580"/>
    <cellStyle name="Normal 2 2 10 2 3 3 2 2 2" xfId="5581"/>
    <cellStyle name="Normal 2 2 10 2 3 3 2 2 2 2" xfId="5582"/>
    <cellStyle name="Normal 2 2 10 2 3 3 2 2 2 3" xfId="5583"/>
    <cellStyle name="Normal 2 2 10 2 3 3 2 2 3" xfId="5584"/>
    <cellStyle name="Normal 2 2 10 2 3 3 2 2 4" xfId="5585"/>
    <cellStyle name="Normal 2 2 10 2 3 3 2 3" xfId="5586"/>
    <cellStyle name="Normal 2 2 10 2 3 3 2 3 2" xfId="5587"/>
    <cellStyle name="Normal 2 2 10 2 3 3 2 3 3" xfId="5588"/>
    <cellStyle name="Normal 2 2 10 2 3 3 2 4" xfId="5589"/>
    <cellStyle name="Normal 2 2 10 2 3 3 2 5" xfId="5590"/>
    <cellStyle name="Normal 2 2 10 2 3 3 3" xfId="5591"/>
    <cellStyle name="Normal 2 2 10 2 3 3 3 2" xfId="5592"/>
    <cellStyle name="Normal 2 2 10 2 3 3 3 2 2" xfId="5593"/>
    <cellStyle name="Normal 2 2 10 2 3 3 3 2 2 2" xfId="5594"/>
    <cellStyle name="Normal 2 2 10 2 3 3 3 2 2 3" xfId="5595"/>
    <cellStyle name="Normal 2 2 10 2 3 3 3 2 3" xfId="5596"/>
    <cellStyle name="Normal 2 2 10 2 3 3 3 2 4" xfId="5597"/>
    <cellStyle name="Normal 2 2 10 2 3 3 3 3" xfId="5598"/>
    <cellStyle name="Normal 2 2 10 2 3 3 3 3 2" xfId="5599"/>
    <cellStyle name="Normal 2 2 10 2 3 3 3 3 3" xfId="5600"/>
    <cellStyle name="Normal 2 2 10 2 3 3 3 4" xfId="5601"/>
    <cellStyle name="Normal 2 2 10 2 3 3 3 5" xfId="5602"/>
    <cellStyle name="Normal 2 2 10 2 3 3 4" xfId="5603"/>
    <cellStyle name="Normal 2 2 10 2 3 3 4 2" xfId="5604"/>
    <cellStyle name="Normal 2 2 10 2 3 3 4 2 2" xfId="5605"/>
    <cellStyle name="Normal 2 2 10 2 3 3 4 2 3" xfId="5606"/>
    <cellStyle name="Normal 2 2 10 2 3 3 4 3" xfId="5607"/>
    <cellStyle name="Normal 2 2 10 2 3 3 4 4" xfId="5608"/>
    <cellStyle name="Normal 2 2 10 2 3 3 5" xfId="5609"/>
    <cellStyle name="Normal 2 2 10 2 3 3 5 2" xfId="5610"/>
    <cellStyle name="Normal 2 2 10 2 3 3 5 3" xfId="5611"/>
    <cellStyle name="Normal 2 2 10 2 3 3 6" xfId="5612"/>
    <cellStyle name="Normal 2 2 10 2 3 3 7" xfId="5613"/>
    <cellStyle name="Normal 2 2 10 2 3 4" xfId="5614"/>
    <cellStyle name="Normal 2 2 10 2 3 4 2" xfId="5615"/>
    <cellStyle name="Normal 2 2 10 2 3 4 2 2" xfId="5616"/>
    <cellStyle name="Normal 2 2 10 2 3 4 2 2 2" xfId="5617"/>
    <cellStyle name="Normal 2 2 10 2 3 4 2 2 3" xfId="5618"/>
    <cellStyle name="Normal 2 2 10 2 3 4 2 3" xfId="5619"/>
    <cellStyle name="Normal 2 2 10 2 3 4 2 4" xfId="5620"/>
    <cellStyle name="Normal 2 2 10 2 3 4 3" xfId="5621"/>
    <cellStyle name="Normal 2 2 10 2 3 4 3 2" xfId="5622"/>
    <cellStyle name="Normal 2 2 10 2 3 4 3 3" xfId="5623"/>
    <cellStyle name="Normal 2 2 10 2 3 4 4" xfId="5624"/>
    <cellStyle name="Normal 2 2 10 2 3 4 5" xfId="5625"/>
    <cellStyle name="Normal 2 2 10 2 3 5" xfId="5626"/>
    <cellStyle name="Normal 2 2 10 2 3 5 2" xfId="5627"/>
    <cellStyle name="Normal 2 2 10 2 3 5 2 2" xfId="5628"/>
    <cellStyle name="Normal 2 2 10 2 3 5 2 2 2" xfId="5629"/>
    <cellStyle name="Normal 2 2 10 2 3 5 2 2 3" xfId="5630"/>
    <cellStyle name="Normal 2 2 10 2 3 5 2 3" xfId="5631"/>
    <cellStyle name="Normal 2 2 10 2 3 5 2 4" xfId="5632"/>
    <cellStyle name="Normal 2 2 10 2 3 5 3" xfId="5633"/>
    <cellStyle name="Normal 2 2 10 2 3 5 3 2" xfId="5634"/>
    <cellStyle name="Normal 2 2 10 2 3 5 3 3" xfId="5635"/>
    <cellStyle name="Normal 2 2 10 2 3 5 4" xfId="5636"/>
    <cellStyle name="Normal 2 2 10 2 3 5 5" xfId="5637"/>
    <cellStyle name="Normal 2 2 10 2 3 6" xfId="5638"/>
    <cellStyle name="Normal 2 2 10 2 3 6 2" xfId="5639"/>
    <cellStyle name="Normal 2 2 10 2 3 6 2 2" xfId="5640"/>
    <cellStyle name="Normal 2 2 10 2 3 6 2 3" xfId="5641"/>
    <cellStyle name="Normal 2 2 10 2 3 6 3" xfId="5642"/>
    <cellStyle name="Normal 2 2 10 2 3 6 4" xfId="5643"/>
    <cellStyle name="Normal 2 2 10 2 3 7" xfId="5644"/>
    <cellStyle name="Normal 2 2 10 2 3 7 2" xfId="5645"/>
    <cellStyle name="Normal 2 2 10 2 3 7 3" xfId="5646"/>
    <cellStyle name="Normal 2 2 10 2 3 8" xfId="5647"/>
    <cellStyle name="Normal 2 2 10 2 3 9" xfId="5648"/>
    <cellStyle name="Normal 2 2 10 2 4" xfId="5649"/>
    <cellStyle name="Normal 2 2 10 2 4 2" xfId="5650"/>
    <cellStyle name="Normal 2 2 10 2 4 2 2" xfId="5651"/>
    <cellStyle name="Normal 2 2 10 2 4 2 2 2" xfId="5652"/>
    <cellStyle name="Normal 2 2 10 2 4 2 2 2 2" xfId="5653"/>
    <cellStyle name="Normal 2 2 10 2 4 2 2 2 3" xfId="5654"/>
    <cellStyle name="Normal 2 2 10 2 4 2 2 3" xfId="5655"/>
    <cellStyle name="Normal 2 2 10 2 4 2 2 4" xfId="5656"/>
    <cellStyle name="Normal 2 2 10 2 4 2 3" xfId="5657"/>
    <cellStyle name="Normal 2 2 10 2 4 2 3 2" xfId="5658"/>
    <cellStyle name="Normal 2 2 10 2 4 2 3 3" xfId="5659"/>
    <cellStyle name="Normal 2 2 10 2 4 2 4" xfId="5660"/>
    <cellStyle name="Normal 2 2 10 2 4 2 5" xfId="5661"/>
    <cellStyle name="Normal 2 2 10 2 4 3" xfId="5662"/>
    <cellStyle name="Normal 2 2 10 2 4 3 2" xfId="5663"/>
    <cellStyle name="Normal 2 2 10 2 4 3 2 2" xfId="5664"/>
    <cellStyle name="Normal 2 2 10 2 4 3 2 2 2" xfId="5665"/>
    <cellStyle name="Normal 2 2 10 2 4 3 2 2 3" xfId="5666"/>
    <cellStyle name="Normal 2 2 10 2 4 3 2 3" xfId="5667"/>
    <cellStyle name="Normal 2 2 10 2 4 3 2 4" xfId="5668"/>
    <cellStyle name="Normal 2 2 10 2 4 3 3" xfId="5669"/>
    <cellStyle name="Normal 2 2 10 2 4 3 3 2" xfId="5670"/>
    <cellStyle name="Normal 2 2 10 2 4 3 3 3" xfId="5671"/>
    <cellStyle name="Normal 2 2 10 2 4 3 4" xfId="5672"/>
    <cellStyle name="Normal 2 2 10 2 4 3 5" xfId="5673"/>
    <cellStyle name="Normal 2 2 10 2 4 4" xfId="5674"/>
    <cellStyle name="Normal 2 2 10 2 4 4 2" xfId="5675"/>
    <cellStyle name="Normal 2 2 10 2 4 4 2 2" xfId="5676"/>
    <cellStyle name="Normal 2 2 10 2 4 4 2 3" xfId="5677"/>
    <cellStyle name="Normal 2 2 10 2 4 4 3" xfId="5678"/>
    <cellStyle name="Normal 2 2 10 2 4 4 4" xfId="5679"/>
    <cellStyle name="Normal 2 2 10 2 4 5" xfId="5680"/>
    <cellStyle name="Normal 2 2 10 2 4 5 2" xfId="5681"/>
    <cellStyle name="Normal 2 2 10 2 4 5 3" xfId="5682"/>
    <cellStyle name="Normal 2 2 10 2 4 6" xfId="5683"/>
    <cellStyle name="Normal 2 2 10 2 4 7" xfId="5684"/>
    <cellStyle name="Normal 2 2 10 2 5" xfId="5685"/>
    <cellStyle name="Normal 2 2 10 2 5 2" xfId="5686"/>
    <cellStyle name="Normal 2 2 10 2 5 2 2" xfId="5687"/>
    <cellStyle name="Normal 2 2 10 2 5 2 2 2" xfId="5688"/>
    <cellStyle name="Normal 2 2 10 2 5 2 2 2 2" xfId="5689"/>
    <cellStyle name="Normal 2 2 10 2 5 2 2 2 3" xfId="5690"/>
    <cellStyle name="Normal 2 2 10 2 5 2 2 3" xfId="5691"/>
    <cellStyle name="Normal 2 2 10 2 5 2 2 4" xfId="5692"/>
    <cellStyle name="Normal 2 2 10 2 5 2 3" xfId="5693"/>
    <cellStyle name="Normal 2 2 10 2 5 2 3 2" xfId="5694"/>
    <cellStyle name="Normal 2 2 10 2 5 2 3 3" xfId="5695"/>
    <cellStyle name="Normal 2 2 10 2 5 2 4" xfId="5696"/>
    <cellStyle name="Normal 2 2 10 2 5 2 5" xfId="5697"/>
    <cellStyle name="Normal 2 2 10 2 5 3" xfId="5698"/>
    <cellStyle name="Normal 2 2 10 2 5 3 2" xfId="5699"/>
    <cellStyle name="Normal 2 2 10 2 5 3 2 2" xfId="5700"/>
    <cellStyle name="Normal 2 2 10 2 5 3 2 2 2" xfId="5701"/>
    <cellStyle name="Normal 2 2 10 2 5 3 2 2 3" xfId="5702"/>
    <cellStyle name="Normal 2 2 10 2 5 3 2 3" xfId="5703"/>
    <cellStyle name="Normal 2 2 10 2 5 3 2 4" xfId="5704"/>
    <cellStyle name="Normal 2 2 10 2 5 3 3" xfId="5705"/>
    <cellStyle name="Normal 2 2 10 2 5 3 3 2" xfId="5706"/>
    <cellStyle name="Normal 2 2 10 2 5 3 3 3" xfId="5707"/>
    <cellStyle name="Normal 2 2 10 2 5 3 4" xfId="5708"/>
    <cellStyle name="Normal 2 2 10 2 5 3 5" xfId="5709"/>
    <cellStyle name="Normal 2 2 10 2 5 4" xfId="5710"/>
    <cellStyle name="Normal 2 2 10 2 5 4 2" xfId="5711"/>
    <cellStyle name="Normal 2 2 10 2 5 4 2 2" xfId="5712"/>
    <cellStyle name="Normal 2 2 10 2 5 4 2 3" xfId="5713"/>
    <cellStyle name="Normal 2 2 10 2 5 4 3" xfId="5714"/>
    <cellStyle name="Normal 2 2 10 2 5 4 4" xfId="5715"/>
    <cellStyle name="Normal 2 2 10 2 5 5" xfId="5716"/>
    <cellStyle name="Normal 2 2 10 2 5 5 2" xfId="5717"/>
    <cellStyle name="Normal 2 2 10 2 5 5 3" xfId="5718"/>
    <cellStyle name="Normal 2 2 10 2 5 6" xfId="5719"/>
    <cellStyle name="Normal 2 2 10 2 5 7" xfId="5720"/>
    <cellStyle name="Normal 2 2 10 2 6" xfId="5721"/>
    <cellStyle name="Normal 2 2 10 2 6 2" xfId="5722"/>
    <cellStyle name="Normal 2 2 10 2 6 2 2" xfId="5723"/>
    <cellStyle name="Normal 2 2 10 2 6 2 2 2" xfId="5724"/>
    <cellStyle name="Normal 2 2 10 2 6 2 2 2 2" xfId="5725"/>
    <cellStyle name="Normal 2 2 10 2 6 2 2 2 3" xfId="5726"/>
    <cellStyle name="Normal 2 2 10 2 6 2 2 3" xfId="5727"/>
    <cellStyle name="Normal 2 2 10 2 6 2 2 4" xfId="5728"/>
    <cellStyle name="Normal 2 2 10 2 6 2 3" xfId="5729"/>
    <cellStyle name="Normal 2 2 10 2 6 2 3 2" xfId="5730"/>
    <cellStyle name="Normal 2 2 10 2 6 2 3 3" xfId="5731"/>
    <cellStyle name="Normal 2 2 10 2 6 2 4" xfId="5732"/>
    <cellStyle name="Normal 2 2 10 2 6 2 5" xfId="5733"/>
    <cellStyle name="Normal 2 2 10 2 6 3" xfId="5734"/>
    <cellStyle name="Normal 2 2 10 2 6 3 2" xfId="5735"/>
    <cellStyle name="Normal 2 2 10 2 6 3 2 2" xfId="5736"/>
    <cellStyle name="Normal 2 2 10 2 6 3 2 2 2" xfId="5737"/>
    <cellStyle name="Normal 2 2 10 2 6 3 2 2 3" xfId="5738"/>
    <cellStyle name="Normal 2 2 10 2 6 3 2 3" xfId="5739"/>
    <cellStyle name="Normal 2 2 10 2 6 3 2 4" xfId="5740"/>
    <cellStyle name="Normal 2 2 10 2 6 3 3" xfId="5741"/>
    <cellStyle name="Normal 2 2 10 2 6 3 3 2" xfId="5742"/>
    <cellStyle name="Normal 2 2 10 2 6 3 3 3" xfId="5743"/>
    <cellStyle name="Normal 2 2 10 2 6 3 4" xfId="5744"/>
    <cellStyle name="Normal 2 2 10 2 6 3 5" xfId="5745"/>
    <cellStyle name="Normal 2 2 10 2 6 4" xfId="5746"/>
    <cellStyle name="Normal 2 2 10 2 6 4 2" xfId="5747"/>
    <cellStyle name="Normal 2 2 10 2 6 4 2 2" xfId="5748"/>
    <cellStyle name="Normal 2 2 10 2 6 4 2 3" xfId="5749"/>
    <cellStyle name="Normal 2 2 10 2 6 4 3" xfId="5750"/>
    <cellStyle name="Normal 2 2 10 2 6 4 4" xfId="5751"/>
    <cellStyle name="Normal 2 2 10 2 6 5" xfId="5752"/>
    <cellStyle name="Normal 2 2 10 2 6 5 2" xfId="5753"/>
    <cellStyle name="Normal 2 2 10 2 6 5 3" xfId="5754"/>
    <cellStyle name="Normal 2 2 10 2 6 6" xfId="5755"/>
    <cellStyle name="Normal 2 2 10 2 6 7" xfId="5756"/>
    <cellStyle name="Normal 2 2 10 2 7" xfId="5757"/>
    <cellStyle name="Normal 2 2 10 2 7 2" xfId="5758"/>
    <cellStyle name="Normal 2 2 10 2 7 2 2" xfId="5759"/>
    <cellStyle name="Normal 2 2 10 2 7 2 2 2" xfId="5760"/>
    <cellStyle name="Normal 2 2 10 2 7 2 2 3" xfId="5761"/>
    <cellStyle name="Normal 2 2 10 2 7 2 3" xfId="5762"/>
    <cellStyle name="Normal 2 2 10 2 7 2 4" xfId="5763"/>
    <cellStyle name="Normal 2 2 10 2 7 3" xfId="5764"/>
    <cellStyle name="Normal 2 2 10 2 7 3 2" xfId="5765"/>
    <cellStyle name="Normal 2 2 10 2 7 3 3" xfId="5766"/>
    <cellStyle name="Normal 2 2 10 2 7 4" xfId="5767"/>
    <cellStyle name="Normal 2 2 10 2 7 5" xfId="5768"/>
    <cellStyle name="Normal 2 2 10 2 8" xfId="5769"/>
    <cellStyle name="Normal 2 2 10 2 8 2" xfId="5770"/>
    <cellStyle name="Normal 2 2 10 2 8 2 2" xfId="5771"/>
    <cellStyle name="Normal 2 2 10 2 8 2 2 2" xfId="5772"/>
    <cellStyle name="Normal 2 2 10 2 8 2 2 3" xfId="5773"/>
    <cellStyle name="Normal 2 2 10 2 8 2 3" xfId="5774"/>
    <cellStyle name="Normal 2 2 10 2 8 2 4" xfId="5775"/>
    <cellStyle name="Normal 2 2 10 2 8 3" xfId="5776"/>
    <cellStyle name="Normal 2 2 10 2 8 3 2" xfId="5777"/>
    <cellStyle name="Normal 2 2 10 2 8 3 3" xfId="5778"/>
    <cellStyle name="Normal 2 2 10 2 8 4" xfId="5779"/>
    <cellStyle name="Normal 2 2 10 2 8 5" xfId="5780"/>
    <cellStyle name="Normal 2 2 10 2 9" xfId="5781"/>
    <cellStyle name="Normal 2 2 10 2 9 2" xfId="5782"/>
    <cellStyle name="Normal 2 2 10 2 9 2 2" xfId="5783"/>
    <cellStyle name="Normal 2 2 10 2 9 2 3" xfId="5784"/>
    <cellStyle name="Normal 2 2 10 2 9 3" xfId="5785"/>
    <cellStyle name="Normal 2 2 10 2 9 4" xfId="5786"/>
    <cellStyle name="Normal 2 2 10 3" xfId="5787"/>
    <cellStyle name="Normal 2 2 10 3 10" xfId="5788"/>
    <cellStyle name="Normal 2 2 10 3 10 2" xfId="5789"/>
    <cellStyle name="Normal 2 2 10 3 10 3" xfId="5790"/>
    <cellStyle name="Normal 2 2 10 3 11" xfId="5791"/>
    <cellStyle name="Normal 2 2 10 3 12" xfId="5792"/>
    <cellStyle name="Normal 2 2 10 3 2" xfId="5793"/>
    <cellStyle name="Normal 2 2 10 3 2 2" xfId="5794"/>
    <cellStyle name="Normal 2 2 10 3 2 2 2" xfId="5795"/>
    <cellStyle name="Normal 2 2 10 3 2 2 2 2" xfId="5796"/>
    <cellStyle name="Normal 2 2 10 3 2 2 2 2 2" xfId="5797"/>
    <cellStyle name="Normal 2 2 10 3 2 2 2 2 2 2" xfId="5798"/>
    <cellStyle name="Normal 2 2 10 3 2 2 2 2 2 3" xfId="5799"/>
    <cellStyle name="Normal 2 2 10 3 2 2 2 2 3" xfId="5800"/>
    <cellStyle name="Normal 2 2 10 3 2 2 2 2 4" xfId="5801"/>
    <cellStyle name="Normal 2 2 10 3 2 2 2 3" xfId="5802"/>
    <cellStyle name="Normal 2 2 10 3 2 2 2 3 2" xfId="5803"/>
    <cellStyle name="Normal 2 2 10 3 2 2 2 3 3" xfId="5804"/>
    <cellStyle name="Normal 2 2 10 3 2 2 2 4" xfId="5805"/>
    <cellStyle name="Normal 2 2 10 3 2 2 2 5" xfId="5806"/>
    <cellStyle name="Normal 2 2 10 3 2 2 3" xfId="5807"/>
    <cellStyle name="Normal 2 2 10 3 2 2 3 2" xfId="5808"/>
    <cellStyle name="Normal 2 2 10 3 2 2 3 2 2" xfId="5809"/>
    <cellStyle name="Normal 2 2 10 3 2 2 3 2 2 2" xfId="5810"/>
    <cellStyle name="Normal 2 2 10 3 2 2 3 2 2 3" xfId="5811"/>
    <cellStyle name="Normal 2 2 10 3 2 2 3 2 3" xfId="5812"/>
    <cellStyle name="Normal 2 2 10 3 2 2 3 2 4" xfId="5813"/>
    <cellStyle name="Normal 2 2 10 3 2 2 3 3" xfId="5814"/>
    <cellStyle name="Normal 2 2 10 3 2 2 3 3 2" xfId="5815"/>
    <cellStyle name="Normal 2 2 10 3 2 2 3 3 3" xfId="5816"/>
    <cellStyle name="Normal 2 2 10 3 2 2 3 4" xfId="5817"/>
    <cellStyle name="Normal 2 2 10 3 2 2 3 5" xfId="5818"/>
    <cellStyle name="Normal 2 2 10 3 2 2 4" xfId="5819"/>
    <cellStyle name="Normal 2 2 10 3 2 2 4 2" xfId="5820"/>
    <cellStyle name="Normal 2 2 10 3 2 2 4 2 2" xfId="5821"/>
    <cellStyle name="Normal 2 2 10 3 2 2 4 2 3" xfId="5822"/>
    <cellStyle name="Normal 2 2 10 3 2 2 4 3" xfId="5823"/>
    <cellStyle name="Normal 2 2 10 3 2 2 4 4" xfId="5824"/>
    <cellStyle name="Normal 2 2 10 3 2 2 5" xfId="5825"/>
    <cellStyle name="Normal 2 2 10 3 2 2 5 2" xfId="5826"/>
    <cellStyle name="Normal 2 2 10 3 2 2 5 3" xfId="5827"/>
    <cellStyle name="Normal 2 2 10 3 2 2 6" xfId="5828"/>
    <cellStyle name="Normal 2 2 10 3 2 2 7" xfId="5829"/>
    <cellStyle name="Normal 2 2 10 3 2 3" xfId="5830"/>
    <cellStyle name="Normal 2 2 10 3 2 3 2" xfId="5831"/>
    <cellStyle name="Normal 2 2 10 3 2 3 2 2" xfId="5832"/>
    <cellStyle name="Normal 2 2 10 3 2 3 2 2 2" xfId="5833"/>
    <cellStyle name="Normal 2 2 10 3 2 3 2 2 2 2" xfId="5834"/>
    <cellStyle name="Normal 2 2 10 3 2 3 2 2 2 3" xfId="5835"/>
    <cellStyle name="Normal 2 2 10 3 2 3 2 2 3" xfId="5836"/>
    <cellStyle name="Normal 2 2 10 3 2 3 2 2 4" xfId="5837"/>
    <cellStyle name="Normal 2 2 10 3 2 3 2 3" xfId="5838"/>
    <cellStyle name="Normal 2 2 10 3 2 3 2 3 2" xfId="5839"/>
    <cellStyle name="Normal 2 2 10 3 2 3 2 3 3" xfId="5840"/>
    <cellStyle name="Normal 2 2 10 3 2 3 2 4" xfId="5841"/>
    <cellStyle name="Normal 2 2 10 3 2 3 2 5" xfId="5842"/>
    <cellStyle name="Normal 2 2 10 3 2 3 3" xfId="5843"/>
    <cellStyle name="Normal 2 2 10 3 2 3 3 2" xfId="5844"/>
    <cellStyle name="Normal 2 2 10 3 2 3 3 2 2" xfId="5845"/>
    <cellStyle name="Normal 2 2 10 3 2 3 3 2 2 2" xfId="5846"/>
    <cellStyle name="Normal 2 2 10 3 2 3 3 2 2 3" xfId="5847"/>
    <cellStyle name="Normal 2 2 10 3 2 3 3 2 3" xfId="5848"/>
    <cellStyle name="Normal 2 2 10 3 2 3 3 2 4" xfId="5849"/>
    <cellStyle name="Normal 2 2 10 3 2 3 3 3" xfId="5850"/>
    <cellStyle name="Normal 2 2 10 3 2 3 3 3 2" xfId="5851"/>
    <cellStyle name="Normal 2 2 10 3 2 3 3 3 3" xfId="5852"/>
    <cellStyle name="Normal 2 2 10 3 2 3 3 4" xfId="5853"/>
    <cellStyle name="Normal 2 2 10 3 2 3 3 5" xfId="5854"/>
    <cellStyle name="Normal 2 2 10 3 2 3 4" xfId="5855"/>
    <cellStyle name="Normal 2 2 10 3 2 3 4 2" xfId="5856"/>
    <cellStyle name="Normal 2 2 10 3 2 3 4 2 2" xfId="5857"/>
    <cellStyle name="Normal 2 2 10 3 2 3 4 2 3" xfId="5858"/>
    <cellStyle name="Normal 2 2 10 3 2 3 4 3" xfId="5859"/>
    <cellStyle name="Normal 2 2 10 3 2 3 4 4" xfId="5860"/>
    <cellStyle name="Normal 2 2 10 3 2 3 5" xfId="5861"/>
    <cellStyle name="Normal 2 2 10 3 2 3 5 2" xfId="5862"/>
    <cellStyle name="Normal 2 2 10 3 2 3 5 3" xfId="5863"/>
    <cellStyle name="Normal 2 2 10 3 2 3 6" xfId="5864"/>
    <cellStyle name="Normal 2 2 10 3 2 3 7" xfId="5865"/>
    <cellStyle name="Normal 2 2 10 3 2 4" xfId="5866"/>
    <cellStyle name="Normal 2 2 10 3 2 4 2" xfId="5867"/>
    <cellStyle name="Normal 2 2 10 3 2 4 2 2" xfId="5868"/>
    <cellStyle name="Normal 2 2 10 3 2 4 2 2 2" xfId="5869"/>
    <cellStyle name="Normal 2 2 10 3 2 4 2 2 3" xfId="5870"/>
    <cellStyle name="Normal 2 2 10 3 2 4 2 3" xfId="5871"/>
    <cellStyle name="Normal 2 2 10 3 2 4 2 4" xfId="5872"/>
    <cellStyle name="Normal 2 2 10 3 2 4 3" xfId="5873"/>
    <cellStyle name="Normal 2 2 10 3 2 4 3 2" xfId="5874"/>
    <cellStyle name="Normal 2 2 10 3 2 4 3 3" xfId="5875"/>
    <cellStyle name="Normal 2 2 10 3 2 4 4" xfId="5876"/>
    <cellStyle name="Normal 2 2 10 3 2 4 5" xfId="5877"/>
    <cellStyle name="Normal 2 2 10 3 2 5" xfId="5878"/>
    <cellStyle name="Normal 2 2 10 3 2 5 2" xfId="5879"/>
    <cellStyle name="Normal 2 2 10 3 2 5 2 2" xfId="5880"/>
    <cellStyle name="Normal 2 2 10 3 2 5 2 2 2" xfId="5881"/>
    <cellStyle name="Normal 2 2 10 3 2 5 2 2 3" xfId="5882"/>
    <cellStyle name="Normal 2 2 10 3 2 5 2 3" xfId="5883"/>
    <cellStyle name="Normal 2 2 10 3 2 5 2 4" xfId="5884"/>
    <cellStyle name="Normal 2 2 10 3 2 5 3" xfId="5885"/>
    <cellStyle name="Normal 2 2 10 3 2 5 3 2" xfId="5886"/>
    <cellStyle name="Normal 2 2 10 3 2 5 3 3" xfId="5887"/>
    <cellStyle name="Normal 2 2 10 3 2 5 4" xfId="5888"/>
    <cellStyle name="Normal 2 2 10 3 2 5 5" xfId="5889"/>
    <cellStyle name="Normal 2 2 10 3 2 6" xfId="5890"/>
    <cellStyle name="Normal 2 2 10 3 2 6 2" xfId="5891"/>
    <cellStyle name="Normal 2 2 10 3 2 6 2 2" xfId="5892"/>
    <cellStyle name="Normal 2 2 10 3 2 6 2 3" xfId="5893"/>
    <cellStyle name="Normal 2 2 10 3 2 6 3" xfId="5894"/>
    <cellStyle name="Normal 2 2 10 3 2 6 4" xfId="5895"/>
    <cellStyle name="Normal 2 2 10 3 2 7" xfId="5896"/>
    <cellStyle name="Normal 2 2 10 3 2 7 2" xfId="5897"/>
    <cellStyle name="Normal 2 2 10 3 2 7 3" xfId="5898"/>
    <cellStyle name="Normal 2 2 10 3 2 8" xfId="5899"/>
    <cellStyle name="Normal 2 2 10 3 2 9" xfId="5900"/>
    <cellStyle name="Normal 2 2 10 3 3" xfId="5901"/>
    <cellStyle name="Normal 2 2 10 3 3 2" xfId="5902"/>
    <cellStyle name="Normal 2 2 10 3 3 2 2" xfId="5903"/>
    <cellStyle name="Normal 2 2 10 3 3 2 2 2" xfId="5904"/>
    <cellStyle name="Normal 2 2 10 3 3 2 2 2 2" xfId="5905"/>
    <cellStyle name="Normal 2 2 10 3 3 2 2 2 2 2" xfId="5906"/>
    <cellStyle name="Normal 2 2 10 3 3 2 2 2 2 3" xfId="5907"/>
    <cellStyle name="Normal 2 2 10 3 3 2 2 2 3" xfId="5908"/>
    <cellStyle name="Normal 2 2 10 3 3 2 2 2 4" xfId="5909"/>
    <cellStyle name="Normal 2 2 10 3 3 2 2 3" xfId="5910"/>
    <cellStyle name="Normal 2 2 10 3 3 2 2 3 2" xfId="5911"/>
    <cellStyle name="Normal 2 2 10 3 3 2 2 3 3" xfId="5912"/>
    <cellStyle name="Normal 2 2 10 3 3 2 2 4" xfId="5913"/>
    <cellStyle name="Normal 2 2 10 3 3 2 2 5" xfId="5914"/>
    <cellStyle name="Normal 2 2 10 3 3 2 3" xfId="5915"/>
    <cellStyle name="Normal 2 2 10 3 3 2 3 2" xfId="5916"/>
    <cellStyle name="Normal 2 2 10 3 3 2 3 2 2" xfId="5917"/>
    <cellStyle name="Normal 2 2 10 3 3 2 3 2 2 2" xfId="5918"/>
    <cellStyle name="Normal 2 2 10 3 3 2 3 2 2 3" xfId="5919"/>
    <cellStyle name="Normal 2 2 10 3 3 2 3 2 3" xfId="5920"/>
    <cellStyle name="Normal 2 2 10 3 3 2 3 2 4" xfId="5921"/>
    <cellStyle name="Normal 2 2 10 3 3 2 3 3" xfId="5922"/>
    <cellStyle name="Normal 2 2 10 3 3 2 3 3 2" xfId="5923"/>
    <cellStyle name="Normal 2 2 10 3 3 2 3 3 3" xfId="5924"/>
    <cellStyle name="Normal 2 2 10 3 3 2 3 4" xfId="5925"/>
    <cellStyle name="Normal 2 2 10 3 3 2 3 5" xfId="5926"/>
    <cellStyle name="Normal 2 2 10 3 3 2 4" xfId="5927"/>
    <cellStyle name="Normal 2 2 10 3 3 2 4 2" xfId="5928"/>
    <cellStyle name="Normal 2 2 10 3 3 2 4 2 2" xfId="5929"/>
    <cellStyle name="Normal 2 2 10 3 3 2 4 2 3" xfId="5930"/>
    <cellStyle name="Normal 2 2 10 3 3 2 4 3" xfId="5931"/>
    <cellStyle name="Normal 2 2 10 3 3 2 4 4" xfId="5932"/>
    <cellStyle name="Normal 2 2 10 3 3 2 5" xfId="5933"/>
    <cellStyle name="Normal 2 2 10 3 3 2 5 2" xfId="5934"/>
    <cellStyle name="Normal 2 2 10 3 3 2 5 3" xfId="5935"/>
    <cellStyle name="Normal 2 2 10 3 3 2 6" xfId="5936"/>
    <cellStyle name="Normal 2 2 10 3 3 2 7" xfId="5937"/>
    <cellStyle name="Normal 2 2 10 3 3 3" xfId="5938"/>
    <cellStyle name="Normal 2 2 10 3 3 3 2" xfId="5939"/>
    <cellStyle name="Normal 2 2 10 3 3 3 2 2" xfId="5940"/>
    <cellStyle name="Normal 2 2 10 3 3 3 2 2 2" xfId="5941"/>
    <cellStyle name="Normal 2 2 10 3 3 3 2 2 3" xfId="5942"/>
    <cellStyle name="Normal 2 2 10 3 3 3 2 3" xfId="5943"/>
    <cellStyle name="Normal 2 2 10 3 3 3 2 4" xfId="5944"/>
    <cellStyle name="Normal 2 2 10 3 3 3 3" xfId="5945"/>
    <cellStyle name="Normal 2 2 10 3 3 3 3 2" xfId="5946"/>
    <cellStyle name="Normal 2 2 10 3 3 3 3 3" xfId="5947"/>
    <cellStyle name="Normal 2 2 10 3 3 3 4" xfId="5948"/>
    <cellStyle name="Normal 2 2 10 3 3 3 5" xfId="5949"/>
    <cellStyle name="Normal 2 2 10 3 3 4" xfId="5950"/>
    <cellStyle name="Normal 2 2 10 3 3 4 2" xfId="5951"/>
    <cellStyle name="Normal 2 2 10 3 3 4 2 2" xfId="5952"/>
    <cellStyle name="Normal 2 2 10 3 3 4 2 2 2" xfId="5953"/>
    <cellStyle name="Normal 2 2 10 3 3 4 2 2 3" xfId="5954"/>
    <cellStyle name="Normal 2 2 10 3 3 4 2 3" xfId="5955"/>
    <cellStyle name="Normal 2 2 10 3 3 4 2 4" xfId="5956"/>
    <cellStyle name="Normal 2 2 10 3 3 4 3" xfId="5957"/>
    <cellStyle name="Normal 2 2 10 3 3 4 3 2" xfId="5958"/>
    <cellStyle name="Normal 2 2 10 3 3 4 3 3" xfId="5959"/>
    <cellStyle name="Normal 2 2 10 3 3 4 4" xfId="5960"/>
    <cellStyle name="Normal 2 2 10 3 3 4 5" xfId="5961"/>
    <cellStyle name="Normal 2 2 10 3 3 5" xfId="5962"/>
    <cellStyle name="Normal 2 2 10 3 3 5 2" xfId="5963"/>
    <cellStyle name="Normal 2 2 10 3 3 5 2 2" xfId="5964"/>
    <cellStyle name="Normal 2 2 10 3 3 5 2 3" xfId="5965"/>
    <cellStyle name="Normal 2 2 10 3 3 5 3" xfId="5966"/>
    <cellStyle name="Normal 2 2 10 3 3 5 4" xfId="5967"/>
    <cellStyle name="Normal 2 2 10 3 3 6" xfId="5968"/>
    <cellStyle name="Normal 2 2 10 3 3 6 2" xfId="5969"/>
    <cellStyle name="Normal 2 2 10 3 3 6 3" xfId="5970"/>
    <cellStyle name="Normal 2 2 10 3 3 7" xfId="5971"/>
    <cellStyle name="Normal 2 2 10 3 3 8" xfId="5972"/>
    <cellStyle name="Normal 2 2 10 3 4" xfId="5973"/>
    <cellStyle name="Normal 2 2 10 3 4 2" xfId="5974"/>
    <cellStyle name="Normal 2 2 10 3 4 2 2" xfId="5975"/>
    <cellStyle name="Normal 2 2 10 3 4 2 2 2" xfId="5976"/>
    <cellStyle name="Normal 2 2 10 3 4 2 2 2 2" xfId="5977"/>
    <cellStyle name="Normal 2 2 10 3 4 2 2 2 3" xfId="5978"/>
    <cellStyle name="Normal 2 2 10 3 4 2 2 3" xfId="5979"/>
    <cellStyle name="Normal 2 2 10 3 4 2 2 4" xfId="5980"/>
    <cellStyle name="Normal 2 2 10 3 4 2 3" xfId="5981"/>
    <cellStyle name="Normal 2 2 10 3 4 2 3 2" xfId="5982"/>
    <cellStyle name="Normal 2 2 10 3 4 2 3 3" xfId="5983"/>
    <cellStyle name="Normal 2 2 10 3 4 2 4" xfId="5984"/>
    <cellStyle name="Normal 2 2 10 3 4 2 5" xfId="5985"/>
    <cellStyle name="Normal 2 2 10 3 4 3" xfId="5986"/>
    <cellStyle name="Normal 2 2 10 3 4 3 2" xfId="5987"/>
    <cellStyle name="Normal 2 2 10 3 4 3 2 2" xfId="5988"/>
    <cellStyle name="Normal 2 2 10 3 4 3 2 2 2" xfId="5989"/>
    <cellStyle name="Normal 2 2 10 3 4 3 2 2 3" xfId="5990"/>
    <cellStyle name="Normal 2 2 10 3 4 3 2 3" xfId="5991"/>
    <cellStyle name="Normal 2 2 10 3 4 3 2 4" xfId="5992"/>
    <cellStyle name="Normal 2 2 10 3 4 3 3" xfId="5993"/>
    <cellStyle name="Normal 2 2 10 3 4 3 3 2" xfId="5994"/>
    <cellStyle name="Normal 2 2 10 3 4 3 3 3" xfId="5995"/>
    <cellStyle name="Normal 2 2 10 3 4 3 4" xfId="5996"/>
    <cellStyle name="Normal 2 2 10 3 4 3 5" xfId="5997"/>
    <cellStyle name="Normal 2 2 10 3 4 4" xfId="5998"/>
    <cellStyle name="Normal 2 2 10 3 4 4 2" xfId="5999"/>
    <cellStyle name="Normal 2 2 10 3 4 4 2 2" xfId="6000"/>
    <cellStyle name="Normal 2 2 10 3 4 4 2 3" xfId="6001"/>
    <cellStyle name="Normal 2 2 10 3 4 4 3" xfId="6002"/>
    <cellStyle name="Normal 2 2 10 3 4 4 4" xfId="6003"/>
    <cellStyle name="Normal 2 2 10 3 4 5" xfId="6004"/>
    <cellStyle name="Normal 2 2 10 3 4 5 2" xfId="6005"/>
    <cellStyle name="Normal 2 2 10 3 4 5 3" xfId="6006"/>
    <cellStyle name="Normal 2 2 10 3 4 6" xfId="6007"/>
    <cellStyle name="Normal 2 2 10 3 4 7" xfId="6008"/>
    <cellStyle name="Normal 2 2 10 3 5" xfId="6009"/>
    <cellStyle name="Normal 2 2 10 3 5 2" xfId="6010"/>
    <cellStyle name="Normal 2 2 10 3 5 2 2" xfId="6011"/>
    <cellStyle name="Normal 2 2 10 3 5 2 2 2" xfId="6012"/>
    <cellStyle name="Normal 2 2 10 3 5 2 2 2 2" xfId="6013"/>
    <cellStyle name="Normal 2 2 10 3 5 2 2 2 3" xfId="6014"/>
    <cellStyle name="Normal 2 2 10 3 5 2 2 3" xfId="6015"/>
    <cellStyle name="Normal 2 2 10 3 5 2 2 4" xfId="6016"/>
    <cellStyle name="Normal 2 2 10 3 5 2 3" xfId="6017"/>
    <cellStyle name="Normal 2 2 10 3 5 2 3 2" xfId="6018"/>
    <cellStyle name="Normal 2 2 10 3 5 2 3 3" xfId="6019"/>
    <cellStyle name="Normal 2 2 10 3 5 2 4" xfId="6020"/>
    <cellStyle name="Normal 2 2 10 3 5 2 5" xfId="6021"/>
    <cellStyle name="Normal 2 2 10 3 5 3" xfId="6022"/>
    <cellStyle name="Normal 2 2 10 3 5 3 2" xfId="6023"/>
    <cellStyle name="Normal 2 2 10 3 5 3 2 2" xfId="6024"/>
    <cellStyle name="Normal 2 2 10 3 5 3 2 2 2" xfId="6025"/>
    <cellStyle name="Normal 2 2 10 3 5 3 2 2 3" xfId="6026"/>
    <cellStyle name="Normal 2 2 10 3 5 3 2 3" xfId="6027"/>
    <cellStyle name="Normal 2 2 10 3 5 3 2 4" xfId="6028"/>
    <cellStyle name="Normal 2 2 10 3 5 3 3" xfId="6029"/>
    <cellStyle name="Normal 2 2 10 3 5 3 3 2" xfId="6030"/>
    <cellStyle name="Normal 2 2 10 3 5 3 3 3" xfId="6031"/>
    <cellStyle name="Normal 2 2 10 3 5 3 4" xfId="6032"/>
    <cellStyle name="Normal 2 2 10 3 5 3 5" xfId="6033"/>
    <cellStyle name="Normal 2 2 10 3 5 4" xfId="6034"/>
    <cellStyle name="Normal 2 2 10 3 5 4 2" xfId="6035"/>
    <cellStyle name="Normal 2 2 10 3 5 4 2 2" xfId="6036"/>
    <cellStyle name="Normal 2 2 10 3 5 4 2 3" xfId="6037"/>
    <cellStyle name="Normal 2 2 10 3 5 4 3" xfId="6038"/>
    <cellStyle name="Normal 2 2 10 3 5 4 4" xfId="6039"/>
    <cellStyle name="Normal 2 2 10 3 5 5" xfId="6040"/>
    <cellStyle name="Normal 2 2 10 3 5 5 2" xfId="6041"/>
    <cellStyle name="Normal 2 2 10 3 5 5 3" xfId="6042"/>
    <cellStyle name="Normal 2 2 10 3 5 6" xfId="6043"/>
    <cellStyle name="Normal 2 2 10 3 5 7" xfId="6044"/>
    <cellStyle name="Normal 2 2 10 3 6" xfId="6045"/>
    <cellStyle name="Normal 2 2 10 3 6 2" xfId="6046"/>
    <cellStyle name="Normal 2 2 10 3 6 2 2" xfId="6047"/>
    <cellStyle name="Normal 2 2 10 3 6 2 2 2" xfId="6048"/>
    <cellStyle name="Normal 2 2 10 3 6 2 2 2 2" xfId="6049"/>
    <cellStyle name="Normal 2 2 10 3 6 2 2 2 3" xfId="6050"/>
    <cellStyle name="Normal 2 2 10 3 6 2 2 3" xfId="6051"/>
    <cellStyle name="Normal 2 2 10 3 6 2 2 4" xfId="6052"/>
    <cellStyle name="Normal 2 2 10 3 6 2 3" xfId="6053"/>
    <cellStyle name="Normal 2 2 10 3 6 2 3 2" xfId="6054"/>
    <cellStyle name="Normal 2 2 10 3 6 2 3 3" xfId="6055"/>
    <cellStyle name="Normal 2 2 10 3 6 2 4" xfId="6056"/>
    <cellStyle name="Normal 2 2 10 3 6 2 5" xfId="6057"/>
    <cellStyle name="Normal 2 2 10 3 6 3" xfId="6058"/>
    <cellStyle name="Normal 2 2 10 3 6 3 2" xfId="6059"/>
    <cellStyle name="Normal 2 2 10 3 6 3 2 2" xfId="6060"/>
    <cellStyle name="Normal 2 2 10 3 6 3 2 2 2" xfId="6061"/>
    <cellStyle name="Normal 2 2 10 3 6 3 2 2 3" xfId="6062"/>
    <cellStyle name="Normal 2 2 10 3 6 3 2 3" xfId="6063"/>
    <cellStyle name="Normal 2 2 10 3 6 3 2 4" xfId="6064"/>
    <cellStyle name="Normal 2 2 10 3 6 3 3" xfId="6065"/>
    <cellStyle name="Normal 2 2 10 3 6 3 3 2" xfId="6066"/>
    <cellStyle name="Normal 2 2 10 3 6 3 3 3" xfId="6067"/>
    <cellStyle name="Normal 2 2 10 3 6 3 4" xfId="6068"/>
    <cellStyle name="Normal 2 2 10 3 6 3 5" xfId="6069"/>
    <cellStyle name="Normal 2 2 10 3 6 4" xfId="6070"/>
    <cellStyle name="Normal 2 2 10 3 6 4 2" xfId="6071"/>
    <cellStyle name="Normal 2 2 10 3 6 4 2 2" xfId="6072"/>
    <cellStyle name="Normal 2 2 10 3 6 4 2 3" xfId="6073"/>
    <cellStyle name="Normal 2 2 10 3 6 4 3" xfId="6074"/>
    <cellStyle name="Normal 2 2 10 3 6 4 4" xfId="6075"/>
    <cellStyle name="Normal 2 2 10 3 6 5" xfId="6076"/>
    <cellStyle name="Normal 2 2 10 3 6 5 2" xfId="6077"/>
    <cellStyle name="Normal 2 2 10 3 6 5 3" xfId="6078"/>
    <cellStyle name="Normal 2 2 10 3 6 6" xfId="6079"/>
    <cellStyle name="Normal 2 2 10 3 6 7" xfId="6080"/>
    <cellStyle name="Normal 2 2 10 3 7" xfId="6081"/>
    <cellStyle name="Normal 2 2 10 3 7 2" xfId="6082"/>
    <cellStyle name="Normal 2 2 10 3 7 2 2" xfId="6083"/>
    <cellStyle name="Normal 2 2 10 3 7 2 2 2" xfId="6084"/>
    <cellStyle name="Normal 2 2 10 3 7 2 2 3" xfId="6085"/>
    <cellStyle name="Normal 2 2 10 3 7 2 3" xfId="6086"/>
    <cellStyle name="Normal 2 2 10 3 7 2 4" xfId="6087"/>
    <cellStyle name="Normal 2 2 10 3 7 3" xfId="6088"/>
    <cellStyle name="Normal 2 2 10 3 7 3 2" xfId="6089"/>
    <cellStyle name="Normal 2 2 10 3 7 3 3" xfId="6090"/>
    <cellStyle name="Normal 2 2 10 3 7 4" xfId="6091"/>
    <cellStyle name="Normal 2 2 10 3 7 5" xfId="6092"/>
    <cellStyle name="Normal 2 2 10 3 8" xfId="6093"/>
    <cellStyle name="Normal 2 2 10 3 8 2" xfId="6094"/>
    <cellStyle name="Normal 2 2 10 3 8 2 2" xfId="6095"/>
    <cellStyle name="Normal 2 2 10 3 8 2 2 2" xfId="6096"/>
    <cellStyle name="Normal 2 2 10 3 8 2 2 3" xfId="6097"/>
    <cellStyle name="Normal 2 2 10 3 8 2 3" xfId="6098"/>
    <cellStyle name="Normal 2 2 10 3 8 2 4" xfId="6099"/>
    <cellStyle name="Normal 2 2 10 3 8 3" xfId="6100"/>
    <cellStyle name="Normal 2 2 10 3 8 3 2" xfId="6101"/>
    <cellStyle name="Normal 2 2 10 3 8 3 3" xfId="6102"/>
    <cellStyle name="Normal 2 2 10 3 8 4" xfId="6103"/>
    <cellStyle name="Normal 2 2 10 3 8 5" xfId="6104"/>
    <cellStyle name="Normal 2 2 10 3 9" xfId="6105"/>
    <cellStyle name="Normal 2 2 10 3 9 2" xfId="6106"/>
    <cellStyle name="Normal 2 2 10 3 9 2 2" xfId="6107"/>
    <cellStyle name="Normal 2 2 10 3 9 2 3" xfId="6108"/>
    <cellStyle name="Normal 2 2 10 3 9 3" xfId="6109"/>
    <cellStyle name="Normal 2 2 10 3 9 4" xfId="6110"/>
    <cellStyle name="Normal 2 2 10 4" xfId="6111"/>
    <cellStyle name="Normal 2 2 10 4 10" xfId="6112"/>
    <cellStyle name="Normal 2 2 10 4 10 2" xfId="6113"/>
    <cellStyle name="Normal 2 2 10 4 10 3" xfId="6114"/>
    <cellStyle name="Normal 2 2 10 4 11" xfId="6115"/>
    <cellStyle name="Normal 2 2 10 4 12" xfId="6116"/>
    <cellStyle name="Normal 2 2 10 4 2" xfId="6117"/>
    <cellStyle name="Normal 2 2 10 4 2 2" xfId="6118"/>
    <cellStyle name="Normal 2 2 10 4 2 2 2" xfId="6119"/>
    <cellStyle name="Normal 2 2 10 4 2 2 2 2" xfId="6120"/>
    <cellStyle name="Normal 2 2 10 4 2 2 2 2 2" xfId="6121"/>
    <cellStyle name="Normal 2 2 10 4 2 2 2 2 2 2" xfId="6122"/>
    <cellStyle name="Normal 2 2 10 4 2 2 2 2 2 3" xfId="6123"/>
    <cellStyle name="Normal 2 2 10 4 2 2 2 2 3" xfId="6124"/>
    <cellStyle name="Normal 2 2 10 4 2 2 2 2 4" xfId="6125"/>
    <cellStyle name="Normal 2 2 10 4 2 2 2 3" xfId="6126"/>
    <cellStyle name="Normal 2 2 10 4 2 2 2 3 2" xfId="6127"/>
    <cellStyle name="Normal 2 2 10 4 2 2 2 3 3" xfId="6128"/>
    <cellStyle name="Normal 2 2 10 4 2 2 2 4" xfId="6129"/>
    <cellStyle name="Normal 2 2 10 4 2 2 2 5" xfId="6130"/>
    <cellStyle name="Normal 2 2 10 4 2 2 3" xfId="6131"/>
    <cellStyle name="Normal 2 2 10 4 2 2 3 2" xfId="6132"/>
    <cellStyle name="Normal 2 2 10 4 2 2 3 2 2" xfId="6133"/>
    <cellStyle name="Normal 2 2 10 4 2 2 3 2 2 2" xfId="6134"/>
    <cellStyle name="Normal 2 2 10 4 2 2 3 2 2 3" xfId="6135"/>
    <cellStyle name="Normal 2 2 10 4 2 2 3 2 3" xfId="6136"/>
    <cellStyle name="Normal 2 2 10 4 2 2 3 2 4" xfId="6137"/>
    <cellStyle name="Normal 2 2 10 4 2 2 3 3" xfId="6138"/>
    <cellStyle name="Normal 2 2 10 4 2 2 3 3 2" xfId="6139"/>
    <cellStyle name="Normal 2 2 10 4 2 2 3 3 3" xfId="6140"/>
    <cellStyle name="Normal 2 2 10 4 2 2 3 4" xfId="6141"/>
    <cellStyle name="Normal 2 2 10 4 2 2 3 5" xfId="6142"/>
    <cellStyle name="Normal 2 2 10 4 2 2 4" xfId="6143"/>
    <cellStyle name="Normal 2 2 10 4 2 2 4 2" xfId="6144"/>
    <cellStyle name="Normal 2 2 10 4 2 2 4 2 2" xfId="6145"/>
    <cellStyle name="Normal 2 2 10 4 2 2 4 2 3" xfId="6146"/>
    <cellStyle name="Normal 2 2 10 4 2 2 4 3" xfId="6147"/>
    <cellStyle name="Normal 2 2 10 4 2 2 4 4" xfId="6148"/>
    <cellStyle name="Normal 2 2 10 4 2 2 5" xfId="6149"/>
    <cellStyle name="Normal 2 2 10 4 2 2 5 2" xfId="6150"/>
    <cellStyle name="Normal 2 2 10 4 2 2 5 3" xfId="6151"/>
    <cellStyle name="Normal 2 2 10 4 2 2 6" xfId="6152"/>
    <cellStyle name="Normal 2 2 10 4 2 2 7" xfId="6153"/>
    <cellStyle name="Normal 2 2 10 4 2 3" xfId="6154"/>
    <cellStyle name="Normal 2 2 10 4 2 3 2" xfId="6155"/>
    <cellStyle name="Normal 2 2 10 4 2 3 2 2" xfId="6156"/>
    <cellStyle name="Normal 2 2 10 4 2 3 2 2 2" xfId="6157"/>
    <cellStyle name="Normal 2 2 10 4 2 3 2 2 2 2" xfId="6158"/>
    <cellStyle name="Normal 2 2 10 4 2 3 2 2 2 3" xfId="6159"/>
    <cellStyle name="Normal 2 2 10 4 2 3 2 2 3" xfId="6160"/>
    <cellStyle name="Normal 2 2 10 4 2 3 2 2 4" xfId="6161"/>
    <cellStyle name="Normal 2 2 10 4 2 3 2 3" xfId="6162"/>
    <cellStyle name="Normal 2 2 10 4 2 3 2 3 2" xfId="6163"/>
    <cellStyle name="Normal 2 2 10 4 2 3 2 3 3" xfId="6164"/>
    <cellStyle name="Normal 2 2 10 4 2 3 2 4" xfId="6165"/>
    <cellStyle name="Normal 2 2 10 4 2 3 2 5" xfId="6166"/>
    <cellStyle name="Normal 2 2 10 4 2 3 3" xfId="6167"/>
    <cellStyle name="Normal 2 2 10 4 2 3 3 2" xfId="6168"/>
    <cellStyle name="Normal 2 2 10 4 2 3 3 2 2" xfId="6169"/>
    <cellStyle name="Normal 2 2 10 4 2 3 3 2 2 2" xfId="6170"/>
    <cellStyle name="Normal 2 2 10 4 2 3 3 2 2 3" xfId="6171"/>
    <cellStyle name="Normal 2 2 10 4 2 3 3 2 3" xfId="6172"/>
    <cellStyle name="Normal 2 2 10 4 2 3 3 2 4" xfId="6173"/>
    <cellStyle name="Normal 2 2 10 4 2 3 3 3" xfId="6174"/>
    <cellStyle name="Normal 2 2 10 4 2 3 3 3 2" xfId="6175"/>
    <cellStyle name="Normal 2 2 10 4 2 3 3 3 3" xfId="6176"/>
    <cellStyle name="Normal 2 2 10 4 2 3 3 4" xfId="6177"/>
    <cellStyle name="Normal 2 2 10 4 2 3 3 5" xfId="6178"/>
    <cellStyle name="Normal 2 2 10 4 2 3 4" xfId="6179"/>
    <cellStyle name="Normal 2 2 10 4 2 3 4 2" xfId="6180"/>
    <cellStyle name="Normal 2 2 10 4 2 3 4 2 2" xfId="6181"/>
    <cellStyle name="Normal 2 2 10 4 2 3 4 2 3" xfId="6182"/>
    <cellStyle name="Normal 2 2 10 4 2 3 4 3" xfId="6183"/>
    <cellStyle name="Normal 2 2 10 4 2 3 4 4" xfId="6184"/>
    <cellStyle name="Normal 2 2 10 4 2 3 5" xfId="6185"/>
    <cellStyle name="Normal 2 2 10 4 2 3 5 2" xfId="6186"/>
    <cellStyle name="Normal 2 2 10 4 2 3 5 3" xfId="6187"/>
    <cellStyle name="Normal 2 2 10 4 2 3 6" xfId="6188"/>
    <cellStyle name="Normal 2 2 10 4 2 3 7" xfId="6189"/>
    <cellStyle name="Normal 2 2 10 4 2 4" xfId="6190"/>
    <cellStyle name="Normal 2 2 10 4 2 4 2" xfId="6191"/>
    <cellStyle name="Normal 2 2 10 4 2 4 2 2" xfId="6192"/>
    <cellStyle name="Normal 2 2 10 4 2 4 2 2 2" xfId="6193"/>
    <cellStyle name="Normal 2 2 10 4 2 4 2 2 3" xfId="6194"/>
    <cellStyle name="Normal 2 2 10 4 2 4 2 3" xfId="6195"/>
    <cellStyle name="Normal 2 2 10 4 2 4 2 4" xfId="6196"/>
    <cellStyle name="Normal 2 2 10 4 2 4 3" xfId="6197"/>
    <cellStyle name="Normal 2 2 10 4 2 4 3 2" xfId="6198"/>
    <cellStyle name="Normal 2 2 10 4 2 4 3 3" xfId="6199"/>
    <cellStyle name="Normal 2 2 10 4 2 4 4" xfId="6200"/>
    <cellStyle name="Normal 2 2 10 4 2 4 5" xfId="6201"/>
    <cellStyle name="Normal 2 2 10 4 2 5" xfId="6202"/>
    <cellStyle name="Normal 2 2 10 4 2 5 2" xfId="6203"/>
    <cellStyle name="Normal 2 2 10 4 2 5 2 2" xfId="6204"/>
    <cellStyle name="Normal 2 2 10 4 2 5 2 2 2" xfId="6205"/>
    <cellStyle name="Normal 2 2 10 4 2 5 2 2 3" xfId="6206"/>
    <cellStyle name="Normal 2 2 10 4 2 5 2 3" xfId="6207"/>
    <cellStyle name="Normal 2 2 10 4 2 5 2 4" xfId="6208"/>
    <cellStyle name="Normal 2 2 10 4 2 5 3" xfId="6209"/>
    <cellStyle name="Normal 2 2 10 4 2 5 3 2" xfId="6210"/>
    <cellStyle name="Normal 2 2 10 4 2 5 3 3" xfId="6211"/>
    <cellStyle name="Normal 2 2 10 4 2 5 4" xfId="6212"/>
    <cellStyle name="Normal 2 2 10 4 2 5 5" xfId="6213"/>
    <cellStyle name="Normal 2 2 10 4 2 6" xfId="6214"/>
    <cellStyle name="Normal 2 2 10 4 2 6 2" xfId="6215"/>
    <cellStyle name="Normal 2 2 10 4 2 6 2 2" xfId="6216"/>
    <cellStyle name="Normal 2 2 10 4 2 6 2 3" xfId="6217"/>
    <cellStyle name="Normal 2 2 10 4 2 6 3" xfId="6218"/>
    <cellStyle name="Normal 2 2 10 4 2 6 4" xfId="6219"/>
    <cellStyle name="Normal 2 2 10 4 2 7" xfId="6220"/>
    <cellStyle name="Normal 2 2 10 4 2 7 2" xfId="6221"/>
    <cellStyle name="Normal 2 2 10 4 2 7 3" xfId="6222"/>
    <cellStyle name="Normal 2 2 10 4 2 8" xfId="6223"/>
    <cellStyle name="Normal 2 2 10 4 2 9" xfId="6224"/>
    <cellStyle name="Normal 2 2 10 4 3" xfId="6225"/>
    <cellStyle name="Normal 2 2 10 4 3 2" xfId="6226"/>
    <cellStyle name="Normal 2 2 10 4 3 2 2" xfId="6227"/>
    <cellStyle name="Normal 2 2 10 4 3 2 2 2" xfId="6228"/>
    <cellStyle name="Normal 2 2 10 4 3 2 2 2 2" xfId="6229"/>
    <cellStyle name="Normal 2 2 10 4 3 2 2 2 2 2" xfId="6230"/>
    <cellStyle name="Normal 2 2 10 4 3 2 2 2 2 3" xfId="6231"/>
    <cellStyle name="Normal 2 2 10 4 3 2 2 2 3" xfId="6232"/>
    <cellStyle name="Normal 2 2 10 4 3 2 2 2 4" xfId="6233"/>
    <cellStyle name="Normal 2 2 10 4 3 2 2 3" xfId="6234"/>
    <cellStyle name="Normal 2 2 10 4 3 2 2 3 2" xfId="6235"/>
    <cellStyle name="Normal 2 2 10 4 3 2 2 3 3" xfId="6236"/>
    <cellStyle name="Normal 2 2 10 4 3 2 2 4" xfId="6237"/>
    <cellStyle name="Normal 2 2 10 4 3 2 2 5" xfId="6238"/>
    <cellStyle name="Normal 2 2 10 4 3 2 3" xfId="6239"/>
    <cellStyle name="Normal 2 2 10 4 3 2 3 2" xfId="6240"/>
    <cellStyle name="Normal 2 2 10 4 3 2 3 2 2" xfId="6241"/>
    <cellStyle name="Normal 2 2 10 4 3 2 3 2 2 2" xfId="6242"/>
    <cellStyle name="Normal 2 2 10 4 3 2 3 2 2 3" xfId="6243"/>
    <cellStyle name="Normal 2 2 10 4 3 2 3 2 3" xfId="6244"/>
    <cellStyle name="Normal 2 2 10 4 3 2 3 2 4" xfId="6245"/>
    <cellStyle name="Normal 2 2 10 4 3 2 3 3" xfId="6246"/>
    <cellStyle name="Normal 2 2 10 4 3 2 3 3 2" xfId="6247"/>
    <cellStyle name="Normal 2 2 10 4 3 2 3 3 3" xfId="6248"/>
    <cellStyle name="Normal 2 2 10 4 3 2 3 4" xfId="6249"/>
    <cellStyle name="Normal 2 2 10 4 3 2 3 5" xfId="6250"/>
    <cellStyle name="Normal 2 2 10 4 3 2 4" xfId="6251"/>
    <cellStyle name="Normal 2 2 10 4 3 2 4 2" xfId="6252"/>
    <cellStyle name="Normal 2 2 10 4 3 2 4 2 2" xfId="6253"/>
    <cellStyle name="Normal 2 2 10 4 3 2 4 2 3" xfId="6254"/>
    <cellStyle name="Normal 2 2 10 4 3 2 4 3" xfId="6255"/>
    <cellStyle name="Normal 2 2 10 4 3 2 4 4" xfId="6256"/>
    <cellStyle name="Normal 2 2 10 4 3 2 5" xfId="6257"/>
    <cellStyle name="Normal 2 2 10 4 3 2 5 2" xfId="6258"/>
    <cellStyle name="Normal 2 2 10 4 3 2 5 3" xfId="6259"/>
    <cellStyle name="Normal 2 2 10 4 3 2 6" xfId="6260"/>
    <cellStyle name="Normal 2 2 10 4 3 2 7" xfId="6261"/>
    <cellStyle name="Normal 2 2 10 4 3 3" xfId="6262"/>
    <cellStyle name="Normal 2 2 10 4 3 3 2" xfId="6263"/>
    <cellStyle name="Normal 2 2 10 4 3 3 2 2" xfId="6264"/>
    <cellStyle name="Normal 2 2 10 4 3 3 2 2 2" xfId="6265"/>
    <cellStyle name="Normal 2 2 10 4 3 3 2 2 3" xfId="6266"/>
    <cellStyle name="Normal 2 2 10 4 3 3 2 3" xfId="6267"/>
    <cellStyle name="Normal 2 2 10 4 3 3 2 4" xfId="6268"/>
    <cellStyle name="Normal 2 2 10 4 3 3 3" xfId="6269"/>
    <cellStyle name="Normal 2 2 10 4 3 3 3 2" xfId="6270"/>
    <cellStyle name="Normal 2 2 10 4 3 3 3 3" xfId="6271"/>
    <cellStyle name="Normal 2 2 10 4 3 3 4" xfId="6272"/>
    <cellStyle name="Normal 2 2 10 4 3 3 5" xfId="6273"/>
    <cellStyle name="Normal 2 2 10 4 3 4" xfId="6274"/>
    <cellStyle name="Normal 2 2 10 4 3 4 2" xfId="6275"/>
    <cellStyle name="Normal 2 2 10 4 3 4 2 2" xfId="6276"/>
    <cellStyle name="Normal 2 2 10 4 3 4 2 2 2" xfId="6277"/>
    <cellStyle name="Normal 2 2 10 4 3 4 2 2 3" xfId="6278"/>
    <cellStyle name="Normal 2 2 10 4 3 4 2 3" xfId="6279"/>
    <cellStyle name="Normal 2 2 10 4 3 4 2 4" xfId="6280"/>
    <cellStyle name="Normal 2 2 10 4 3 4 3" xfId="6281"/>
    <cellStyle name="Normal 2 2 10 4 3 4 3 2" xfId="6282"/>
    <cellStyle name="Normal 2 2 10 4 3 4 3 3" xfId="6283"/>
    <cellStyle name="Normal 2 2 10 4 3 4 4" xfId="6284"/>
    <cellStyle name="Normal 2 2 10 4 3 4 5" xfId="6285"/>
    <cellStyle name="Normal 2 2 10 4 3 5" xfId="6286"/>
    <cellStyle name="Normal 2 2 10 4 3 5 2" xfId="6287"/>
    <cellStyle name="Normal 2 2 10 4 3 5 2 2" xfId="6288"/>
    <cellStyle name="Normal 2 2 10 4 3 5 2 3" xfId="6289"/>
    <cellStyle name="Normal 2 2 10 4 3 5 3" xfId="6290"/>
    <cellStyle name="Normal 2 2 10 4 3 5 4" xfId="6291"/>
    <cellStyle name="Normal 2 2 10 4 3 6" xfId="6292"/>
    <cellStyle name="Normal 2 2 10 4 3 6 2" xfId="6293"/>
    <cellStyle name="Normal 2 2 10 4 3 6 3" xfId="6294"/>
    <cellStyle name="Normal 2 2 10 4 3 7" xfId="6295"/>
    <cellStyle name="Normal 2 2 10 4 3 8" xfId="6296"/>
    <cellStyle name="Normal 2 2 10 4 4" xfId="6297"/>
    <cellStyle name="Normal 2 2 10 4 4 2" xfId="6298"/>
    <cellStyle name="Normal 2 2 10 4 4 2 2" xfId="6299"/>
    <cellStyle name="Normal 2 2 10 4 4 2 2 2" xfId="6300"/>
    <cellStyle name="Normal 2 2 10 4 4 2 2 2 2" xfId="6301"/>
    <cellStyle name="Normal 2 2 10 4 4 2 2 2 3" xfId="6302"/>
    <cellStyle name="Normal 2 2 10 4 4 2 2 3" xfId="6303"/>
    <cellStyle name="Normal 2 2 10 4 4 2 2 4" xfId="6304"/>
    <cellStyle name="Normal 2 2 10 4 4 2 3" xfId="6305"/>
    <cellStyle name="Normal 2 2 10 4 4 2 3 2" xfId="6306"/>
    <cellStyle name="Normal 2 2 10 4 4 2 3 3" xfId="6307"/>
    <cellStyle name="Normal 2 2 10 4 4 2 4" xfId="6308"/>
    <cellStyle name="Normal 2 2 10 4 4 2 5" xfId="6309"/>
    <cellStyle name="Normal 2 2 10 4 4 3" xfId="6310"/>
    <cellStyle name="Normal 2 2 10 4 4 3 2" xfId="6311"/>
    <cellStyle name="Normal 2 2 10 4 4 3 2 2" xfId="6312"/>
    <cellStyle name="Normal 2 2 10 4 4 3 2 2 2" xfId="6313"/>
    <cellStyle name="Normal 2 2 10 4 4 3 2 2 3" xfId="6314"/>
    <cellStyle name="Normal 2 2 10 4 4 3 2 3" xfId="6315"/>
    <cellStyle name="Normal 2 2 10 4 4 3 2 4" xfId="6316"/>
    <cellStyle name="Normal 2 2 10 4 4 3 3" xfId="6317"/>
    <cellStyle name="Normal 2 2 10 4 4 3 3 2" xfId="6318"/>
    <cellStyle name="Normal 2 2 10 4 4 3 3 3" xfId="6319"/>
    <cellStyle name="Normal 2 2 10 4 4 3 4" xfId="6320"/>
    <cellStyle name="Normal 2 2 10 4 4 3 5" xfId="6321"/>
    <cellStyle name="Normal 2 2 10 4 4 4" xfId="6322"/>
    <cellStyle name="Normal 2 2 10 4 4 4 2" xfId="6323"/>
    <cellStyle name="Normal 2 2 10 4 4 4 2 2" xfId="6324"/>
    <cellStyle name="Normal 2 2 10 4 4 4 2 3" xfId="6325"/>
    <cellStyle name="Normal 2 2 10 4 4 4 3" xfId="6326"/>
    <cellStyle name="Normal 2 2 10 4 4 4 4" xfId="6327"/>
    <cellStyle name="Normal 2 2 10 4 4 5" xfId="6328"/>
    <cellStyle name="Normal 2 2 10 4 4 5 2" xfId="6329"/>
    <cellStyle name="Normal 2 2 10 4 4 5 3" xfId="6330"/>
    <cellStyle name="Normal 2 2 10 4 4 6" xfId="6331"/>
    <cellStyle name="Normal 2 2 10 4 4 7" xfId="6332"/>
    <cellStyle name="Normal 2 2 10 4 5" xfId="6333"/>
    <cellStyle name="Normal 2 2 10 4 5 2" xfId="6334"/>
    <cellStyle name="Normal 2 2 10 4 5 2 2" xfId="6335"/>
    <cellStyle name="Normal 2 2 10 4 5 2 2 2" xfId="6336"/>
    <cellStyle name="Normal 2 2 10 4 5 2 2 2 2" xfId="6337"/>
    <cellStyle name="Normal 2 2 10 4 5 2 2 2 3" xfId="6338"/>
    <cellStyle name="Normal 2 2 10 4 5 2 2 3" xfId="6339"/>
    <cellStyle name="Normal 2 2 10 4 5 2 2 4" xfId="6340"/>
    <cellStyle name="Normal 2 2 10 4 5 2 3" xfId="6341"/>
    <cellStyle name="Normal 2 2 10 4 5 2 3 2" xfId="6342"/>
    <cellStyle name="Normal 2 2 10 4 5 2 3 3" xfId="6343"/>
    <cellStyle name="Normal 2 2 10 4 5 2 4" xfId="6344"/>
    <cellStyle name="Normal 2 2 10 4 5 2 5" xfId="6345"/>
    <cellStyle name="Normal 2 2 10 4 5 3" xfId="6346"/>
    <cellStyle name="Normal 2 2 10 4 5 3 2" xfId="6347"/>
    <cellStyle name="Normal 2 2 10 4 5 3 2 2" xfId="6348"/>
    <cellStyle name="Normal 2 2 10 4 5 3 2 2 2" xfId="6349"/>
    <cellStyle name="Normal 2 2 10 4 5 3 2 2 3" xfId="6350"/>
    <cellStyle name="Normal 2 2 10 4 5 3 2 3" xfId="6351"/>
    <cellStyle name="Normal 2 2 10 4 5 3 2 4" xfId="6352"/>
    <cellStyle name="Normal 2 2 10 4 5 3 3" xfId="6353"/>
    <cellStyle name="Normal 2 2 10 4 5 3 3 2" xfId="6354"/>
    <cellStyle name="Normal 2 2 10 4 5 3 3 3" xfId="6355"/>
    <cellStyle name="Normal 2 2 10 4 5 3 4" xfId="6356"/>
    <cellStyle name="Normal 2 2 10 4 5 3 5" xfId="6357"/>
    <cellStyle name="Normal 2 2 10 4 5 4" xfId="6358"/>
    <cellStyle name="Normal 2 2 10 4 5 4 2" xfId="6359"/>
    <cellStyle name="Normal 2 2 10 4 5 4 2 2" xfId="6360"/>
    <cellStyle name="Normal 2 2 10 4 5 4 2 3" xfId="6361"/>
    <cellStyle name="Normal 2 2 10 4 5 4 3" xfId="6362"/>
    <cellStyle name="Normal 2 2 10 4 5 4 4" xfId="6363"/>
    <cellStyle name="Normal 2 2 10 4 5 5" xfId="6364"/>
    <cellStyle name="Normal 2 2 10 4 5 5 2" xfId="6365"/>
    <cellStyle name="Normal 2 2 10 4 5 5 3" xfId="6366"/>
    <cellStyle name="Normal 2 2 10 4 5 6" xfId="6367"/>
    <cellStyle name="Normal 2 2 10 4 5 7" xfId="6368"/>
    <cellStyle name="Normal 2 2 10 4 6" xfId="6369"/>
    <cellStyle name="Normal 2 2 10 4 6 2" xfId="6370"/>
    <cellStyle name="Normal 2 2 10 4 6 2 2" xfId="6371"/>
    <cellStyle name="Normal 2 2 10 4 6 2 2 2" xfId="6372"/>
    <cellStyle name="Normal 2 2 10 4 6 2 2 2 2" xfId="6373"/>
    <cellStyle name="Normal 2 2 10 4 6 2 2 2 3" xfId="6374"/>
    <cellStyle name="Normal 2 2 10 4 6 2 2 3" xfId="6375"/>
    <cellStyle name="Normal 2 2 10 4 6 2 2 4" xfId="6376"/>
    <cellStyle name="Normal 2 2 10 4 6 2 3" xfId="6377"/>
    <cellStyle name="Normal 2 2 10 4 6 2 3 2" xfId="6378"/>
    <cellStyle name="Normal 2 2 10 4 6 2 3 3" xfId="6379"/>
    <cellStyle name="Normal 2 2 10 4 6 2 4" xfId="6380"/>
    <cellStyle name="Normal 2 2 10 4 6 2 5" xfId="6381"/>
    <cellStyle name="Normal 2 2 10 4 6 3" xfId="6382"/>
    <cellStyle name="Normal 2 2 10 4 6 3 2" xfId="6383"/>
    <cellStyle name="Normal 2 2 10 4 6 3 2 2" xfId="6384"/>
    <cellStyle name="Normal 2 2 10 4 6 3 2 2 2" xfId="6385"/>
    <cellStyle name="Normal 2 2 10 4 6 3 2 2 3" xfId="6386"/>
    <cellStyle name="Normal 2 2 10 4 6 3 2 3" xfId="6387"/>
    <cellStyle name="Normal 2 2 10 4 6 3 2 4" xfId="6388"/>
    <cellStyle name="Normal 2 2 10 4 6 3 3" xfId="6389"/>
    <cellStyle name="Normal 2 2 10 4 6 3 3 2" xfId="6390"/>
    <cellStyle name="Normal 2 2 10 4 6 3 3 3" xfId="6391"/>
    <cellStyle name="Normal 2 2 10 4 6 3 4" xfId="6392"/>
    <cellStyle name="Normal 2 2 10 4 6 3 5" xfId="6393"/>
    <cellStyle name="Normal 2 2 10 4 6 4" xfId="6394"/>
    <cellStyle name="Normal 2 2 10 4 6 4 2" xfId="6395"/>
    <cellStyle name="Normal 2 2 10 4 6 4 2 2" xfId="6396"/>
    <cellStyle name="Normal 2 2 10 4 6 4 2 3" xfId="6397"/>
    <cellStyle name="Normal 2 2 10 4 6 4 3" xfId="6398"/>
    <cellStyle name="Normal 2 2 10 4 6 4 4" xfId="6399"/>
    <cellStyle name="Normal 2 2 10 4 6 5" xfId="6400"/>
    <cellStyle name="Normal 2 2 10 4 6 5 2" xfId="6401"/>
    <cellStyle name="Normal 2 2 10 4 6 5 3" xfId="6402"/>
    <cellStyle name="Normal 2 2 10 4 6 6" xfId="6403"/>
    <cellStyle name="Normal 2 2 10 4 6 7" xfId="6404"/>
    <cellStyle name="Normal 2 2 10 4 7" xfId="6405"/>
    <cellStyle name="Normal 2 2 10 4 7 2" xfId="6406"/>
    <cellStyle name="Normal 2 2 10 4 7 2 2" xfId="6407"/>
    <cellStyle name="Normal 2 2 10 4 7 2 2 2" xfId="6408"/>
    <cellStyle name="Normal 2 2 10 4 7 2 2 3" xfId="6409"/>
    <cellStyle name="Normal 2 2 10 4 7 2 3" xfId="6410"/>
    <cellStyle name="Normal 2 2 10 4 7 2 4" xfId="6411"/>
    <cellStyle name="Normal 2 2 10 4 7 3" xfId="6412"/>
    <cellStyle name="Normal 2 2 10 4 7 3 2" xfId="6413"/>
    <cellStyle name="Normal 2 2 10 4 7 3 3" xfId="6414"/>
    <cellStyle name="Normal 2 2 10 4 7 4" xfId="6415"/>
    <cellStyle name="Normal 2 2 10 4 7 5" xfId="6416"/>
    <cellStyle name="Normal 2 2 10 4 8" xfId="6417"/>
    <cellStyle name="Normal 2 2 10 4 8 2" xfId="6418"/>
    <cellStyle name="Normal 2 2 10 4 8 2 2" xfId="6419"/>
    <cellStyle name="Normal 2 2 10 4 8 2 2 2" xfId="6420"/>
    <cellStyle name="Normal 2 2 10 4 8 2 2 3" xfId="6421"/>
    <cellStyle name="Normal 2 2 10 4 8 2 3" xfId="6422"/>
    <cellStyle name="Normal 2 2 10 4 8 2 4" xfId="6423"/>
    <cellStyle name="Normal 2 2 10 4 8 3" xfId="6424"/>
    <cellStyle name="Normal 2 2 10 4 8 3 2" xfId="6425"/>
    <cellStyle name="Normal 2 2 10 4 8 3 3" xfId="6426"/>
    <cellStyle name="Normal 2 2 10 4 8 4" xfId="6427"/>
    <cellStyle name="Normal 2 2 10 4 8 5" xfId="6428"/>
    <cellStyle name="Normal 2 2 10 4 9" xfId="6429"/>
    <cellStyle name="Normal 2 2 10 4 9 2" xfId="6430"/>
    <cellStyle name="Normal 2 2 10 4 9 2 2" xfId="6431"/>
    <cellStyle name="Normal 2 2 10 4 9 2 3" xfId="6432"/>
    <cellStyle name="Normal 2 2 10 4 9 3" xfId="6433"/>
    <cellStyle name="Normal 2 2 10 4 9 4" xfId="6434"/>
    <cellStyle name="Normal 2 2 10 5" xfId="6435"/>
    <cellStyle name="Normal 2 2 10 5 10" xfId="6436"/>
    <cellStyle name="Normal 2 2 10 5 10 2" xfId="6437"/>
    <cellStyle name="Normal 2 2 10 5 10 2 2" xfId="6438"/>
    <cellStyle name="Normal 2 2 10 5 10 2 2 2" xfId="6439"/>
    <cellStyle name="Normal 2 2 10 5 10 2 2 3" xfId="6440"/>
    <cellStyle name="Normal 2 2 10 5 10 2 3" xfId="6441"/>
    <cellStyle name="Normal 2 2 10 5 10 2 4" xfId="6442"/>
    <cellStyle name="Normal 2 2 10 5 10 3" xfId="6443"/>
    <cellStyle name="Normal 2 2 10 5 10 3 2" xfId="6444"/>
    <cellStyle name="Normal 2 2 10 5 10 3 3" xfId="6445"/>
    <cellStyle name="Normal 2 2 10 5 10 4" xfId="6446"/>
    <cellStyle name="Normal 2 2 10 5 10 5" xfId="6447"/>
    <cellStyle name="Normal 2 2 10 5 11" xfId="6448"/>
    <cellStyle name="Normal 2 2 10 5 11 2" xfId="6449"/>
    <cellStyle name="Normal 2 2 10 5 11 2 2" xfId="6450"/>
    <cellStyle name="Normal 2 2 10 5 11 2 2 2" xfId="6451"/>
    <cellStyle name="Normal 2 2 10 5 11 2 2 3" xfId="6452"/>
    <cellStyle name="Normal 2 2 10 5 11 2 3" xfId="6453"/>
    <cellStyle name="Normal 2 2 10 5 11 2 4" xfId="6454"/>
    <cellStyle name="Normal 2 2 10 5 11 3" xfId="6455"/>
    <cellStyle name="Normal 2 2 10 5 11 3 2" xfId="6456"/>
    <cellStyle name="Normal 2 2 10 5 11 3 3" xfId="6457"/>
    <cellStyle name="Normal 2 2 10 5 11 4" xfId="6458"/>
    <cellStyle name="Normal 2 2 10 5 11 5" xfId="6459"/>
    <cellStyle name="Normal 2 2 10 5 12" xfId="6460"/>
    <cellStyle name="Normal 2 2 10 5 12 2" xfId="6461"/>
    <cellStyle name="Normal 2 2 10 5 12 2 2" xfId="6462"/>
    <cellStyle name="Normal 2 2 10 5 12 2 3" xfId="6463"/>
    <cellStyle name="Normal 2 2 10 5 12 3" xfId="6464"/>
    <cellStyle name="Normal 2 2 10 5 12 4" xfId="6465"/>
    <cellStyle name="Normal 2 2 10 5 13" xfId="6466"/>
    <cellStyle name="Normal 2 2 10 5 13 2" xfId="6467"/>
    <cellStyle name="Normal 2 2 10 5 13 3" xfId="6468"/>
    <cellStyle name="Normal 2 2 10 5 14" xfId="6469"/>
    <cellStyle name="Normal 2 2 10 5 15" xfId="6470"/>
    <cellStyle name="Normal 2 2 10 5 2" xfId="6471"/>
    <cellStyle name="Normal 2 2 10 5 2 2" xfId="6472"/>
    <cellStyle name="Normal 2 2 10 5 2 2 2" xfId="6473"/>
    <cellStyle name="Normal 2 2 10 5 2 2 2 2" xfId="6474"/>
    <cellStyle name="Normal 2 2 10 5 2 2 2 2 2" xfId="6475"/>
    <cellStyle name="Normal 2 2 10 5 2 2 2 2 2 2" xfId="6476"/>
    <cellStyle name="Normal 2 2 10 5 2 2 2 2 2 3" xfId="6477"/>
    <cellStyle name="Normal 2 2 10 5 2 2 2 2 3" xfId="6478"/>
    <cellStyle name="Normal 2 2 10 5 2 2 2 2 4" xfId="6479"/>
    <cellStyle name="Normal 2 2 10 5 2 2 2 3" xfId="6480"/>
    <cellStyle name="Normal 2 2 10 5 2 2 2 3 2" xfId="6481"/>
    <cellStyle name="Normal 2 2 10 5 2 2 2 3 3" xfId="6482"/>
    <cellStyle name="Normal 2 2 10 5 2 2 2 4" xfId="6483"/>
    <cellStyle name="Normal 2 2 10 5 2 2 2 5" xfId="6484"/>
    <cellStyle name="Normal 2 2 10 5 2 2 3" xfId="6485"/>
    <cellStyle name="Normal 2 2 10 5 2 2 3 2" xfId="6486"/>
    <cellStyle name="Normal 2 2 10 5 2 2 3 2 2" xfId="6487"/>
    <cellStyle name="Normal 2 2 10 5 2 2 3 2 2 2" xfId="6488"/>
    <cellStyle name="Normal 2 2 10 5 2 2 3 2 2 3" xfId="6489"/>
    <cellStyle name="Normal 2 2 10 5 2 2 3 2 3" xfId="6490"/>
    <cellStyle name="Normal 2 2 10 5 2 2 3 2 4" xfId="6491"/>
    <cellStyle name="Normal 2 2 10 5 2 2 3 3" xfId="6492"/>
    <cellStyle name="Normal 2 2 10 5 2 2 3 3 2" xfId="6493"/>
    <cellStyle name="Normal 2 2 10 5 2 2 3 3 3" xfId="6494"/>
    <cellStyle name="Normal 2 2 10 5 2 2 3 4" xfId="6495"/>
    <cellStyle name="Normal 2 2 10 5 2 2 3 5" xfId="6496"/>
    <cellStyle name="Normal 2 2 10 5 2 2 4" xfId="6497"/>
    <cellStyle name="Normal 2 2 10 5 2 2 4 2" xfId="6498"/>
    <cellStyle name="Normal 2 2 10 5 2 2 4 2 2" xfId="6499"/>
    <cellStyle name="Normal 2 2 10 5 2 2 4 2 3" xfId="6500"/>
    <cellStyle name="Normal 2 2 10 5 2 2 4 3" xfId="6501"/>
    <cellStyle name="Normal 2 2 10 5 2 2 4 4" xfId="6502"/>
    <cellStyle name="Normal 2 2 10 5 2 2 5" xfId="6503"/>
    <cellStyle name="Normal 2 2 10 5 2 2 5 2" xfId="6504"/>
    <cellStyle name="Normal 2 2 10 5 2 2 5 3" xfId="6505"/>
    <cellStyle name="Normal 2 2 10 5 2 2 6" xfId="6506"/>
    <cellStyle name="Normal 2 2 10 5 2 2 7" xfId="6507"/>
    <cellStyle name="Normal 2 2 10 5 2 3" xfId="6508"/>
    <cellStyle name="Normal 2 2 10 5 2 3 2" xfId="6509"/>
    <cellStyle name="Normal 2 2 10 5 2 3 2 2" xfId="6510"/>
    <cellStyle name="Normal 2 2 10 5 2 3 2 2 2" xfId="6511"/>
    <cellStyle name="Normal 2 2 10 5 2 3 2 2 2 2" xfId="6512"/>
    <cellStyle name="Normal 2 2 10 5 2 3 2 2 2 3" xfId="6513"/>
    <cellStyle name="Normal 2 2 10 5 2 3 2 2 3" xfId="6514"/>
    <cellStyle name="Normal 2 2 10 5 2 3 2 2 4" xfId="6515"/>
    <cellStyle name="Normal 2 2 10 5 2 3 2 3" xfId="6516"/>
    <cellStyle name="Normal 2 2 10 5 2 3 2 3 2" xfId="6517"/>
    <cellStyle name="Normal 2 2 10 5 2 3 2 3 3" xfId="6518"/>
    <cellStyle name="Normal 2 2 10 5 2 3 2 4" xfId="6519"/>
    <cellStyle name="Normal 2 2 10 5 2 3 2 5" xfId="6520"/>
    <cellStyle name="Normal 2 2 10 5 2 3 3" xfId="6521"/>
    <cellStyle name="Normal 2 2 10 5 2 3 3 2" xfId="6522"/>
    <cellStyle name="Normal 2 2 10 5 2 3 3 2 2" xfId="6523"/>
    <cellStyle name="Normal 2 2 10 5 2 3 3 2 2 2" xfId="6524"/>
    <cellStyle name="Normal 2 2 10 5 2 3 3 2 2 3" xfId="6525"/>
    <cellStyle name="Normal 2 2 10 5 2 3 3 2 3" xfId="6526"/>
    <cellStyle name="Normal 2 2 10 5 2 3 3 2 4" xfId="6527"/>
    <cellStyle name="Normal 2 2 10 5 2 3 3 3" xfId="6528"/>
    <cellStyle name="Normal 2 2 10 5 2 3 3 3 2" xfId="6529"/>
    <cellStyle name="Normal 2 2 10 5 2 3 3 3 3" xfId="6530"/>
    <cellStyle name="Normal 2 2 10 5 2 3 3 4" xfId="6531"/>
    <cellStyle name="Normal 2 2 10 5 2 3 3 5" xfId="6532"/>
    <cellStyle name="Normal 2 2 10 5 2 3 4" xfId="6533"/>
    <cellStyle name="Normal 2 2 10 5 2 3 4 2" xfId="6534"/>
    <cellStyle name="Normal 2 2 10 5 2 3 4 2 2" xfId="6535"/>
    <cellStyle name="Normal 2 2 10 5 2 3 4 2 3" xfId="6536"/>
    <cellStyle name="Normal 2 2 10 5 2 3 4 3" xfId="6537"/>
    <cellStyle name="Normal 2 2 10 5 2 3 4 4" xfId="6538"/>
    <cellStyle name="Normal 2 2 10 5 2 3 5" xfId="6539"/>
    <cellStyle name="Normal 2 2 10 5 2 3 5 2" xfId="6540"/>
    <cellStyle name="Normal 2 2 10 5 2 3 5 3" xfId="6541"/>
    <cellStyle name="Normal 2 2 10 5 2 3 6" xfId="6542"/>
    <cellStyle name="Normal 2 2 10 5 2 3 7" xfId="6543"/>
    <cellStyle name="Normal 2 2 10 5 2 4" xfId="6544"/>
    <cellStyle name="Normal 2 2 10 5 2 4 2" xfId="6545"/>
    <cellStyle name="Normal 2 2 10 5 2 4 2 2" xfId="6546"/>
    <cellStyle name="Normal 2 2 10 5 2 4 2 2 2" xfId="6547"/>
    <cellStyle name="Normal 2 2 10 5 2 4 2 2 3" xfId="6548"/>
    <cellStyle name="Normal 2 2 10 5 2 4 2 3" xfId="6549"/>
    <cellStyle name="Normal 2 2 10 5 2 4 2 4" xfId="6550"/>
    <cellStyle name="Normal 2 2 10 5 2 4 3" xfId="6551"/>
    <cellStyle name="Normal 2 2 10 5 2 4 3 2" xfId="6552"/>
    <cellStyle name="Normal 2 2 10 5 2 4 3 3" xfId="6553"/>
    <cellStyle name="Normal 2 2 10 5 2 4 4" xfId="6554"/>
    <cellStyle name="Normal 2 2 10 5 2 4 5" xfId="6555"/>
    <cellStyle name="Normal 2 2 10 5 2 5" xfId="6556"/>
    <cellStyle name="Normal 2 2 10 5 2 5 2" xfId="6557"/>
    <cellStyle name="Normal 2 2 10 5 2 5 2 2" xfId="6558"/>
    <cellStyle name="Normal 2 2 10 5 2 5 2 2 2" xfId="6559"/>
    <cellStyle name="Normal 2 2 10 5 2 5 2 2 3" xfId="6560"/>
    <cellStyle name="Normal 2 2 10 5 2 5 2 3" xfId="6561"/>
    <cellStyle name="Normal 2 2 10 5 2 5 2 4" xfId="6562"/>
    <cellStyle name="Normal 2 2 10 5 2 5 3" xfId="6563"/>
    <cellStyle name="Normal 2 2 10 5 2 5 3 2" xfId="6564"/>
    <cellStyle name="Normal 2 2 10 5 2 5 3 3" xfId="6565"/>
    <cellStyle name="Normal 2 2 10 5 2 5 4" xfId="6566"/>
    <cellStyle name="Normal 2 2 10 5 2 5 5" xfId="6567"/>
    <cellStyle name="Normal 2 2 10 5 2 6" xfId="6568"/>
    <cellStyle name="Normal 2 2 10 5 2 6 2" xfId="6569"/>
    <cellStyle name="Normal 2 2 10 5 2 6 2 2" xfId="6570"/>
    <cellStyle name="Normal 2 2 10 5 2 6 2 3" xfId="6571"/>
    <cellStyle name="Normal 2 2 10 5 2 6 3" xfId="6572"/>
    <cellStyle name="Normal 2 2 10 5 2 6 4" xfId="6573"/>
    <cellStyle name="Normal 2 2 10 5 2 7" xfId="6574"/>
    <cellStyle name="Normal 2 2 10 5 2 7 2" xfId="6575"/>
    <cellStyle name="Normal 2 2 10 5 2 7 3" xfId="6576"/>
    <cellStyle name="Normal 2 2 10 5 2 8" xfId="6577"/>
    <cellStyle name="Normal 2 2 10 5 2 9" xfId="6578"/>
    <cellStyle name="Normal 2 2 10 5 3" xfId="6579"/>
    <cellStyle name="Normal 2 2 10 5 3 2" xfId="6580"/>
    <cellStyle name="Normal 2 2 10 5 3 2 2" xfId="6581"/>
    <cellStyle name="Normal 2 2 10 5 3 2 2 2" xfId="6582"/>
    <cellStyle name="Normal 2 2 10 5 3 2 2 2 2" xfId="6583"/>
    <cellStyle name="Normal 2 2 10 5 3 2 2 2 2 2" xfId="6584"/>
    <cellStyle name="Normal 2 2 10 5 3 2 2 2 2 3" xfId="6585"/>
    <cellStyle name="Normal 2 2 10 5 3 2 2 2 3" xfId="6586"/>
    <cellStyle name="Normal 2 2 10 5 3 2 2 2 4" xfId="6587"/>
    <cellStyle name="Normal 2 2 10 5 3 2 2 3" xfId="6588"/>
    <cellStyle name="Normal 2 2 10 5 3 2 2 3 2" xfId="6589"/>
    <cellStyle name="Normal 2 2 10 5 3 2 2 3 3" xfId="6590"/>
    <cellStyle name="Normal 2 2 10 5 3 2 2 4" xfId="6591"/>
    <cellStyle name="Normal 2 2 10 5 3 2 2 5" xfId="6592"/>
    <cellStyle name="Normal 2 2 10 5 3 2 3" xfId="6593"/>
    <cellStyle name="Normal 2 2 10 5 3 2 3 2" xfId="6594"/>
    <cellStyle name="Normal 2 2 10 5 3 2 3 2 2" xfId="6595"/>
    <cellStyle name="Normal 2 2 10 5 3 2 3 2 2 2" xfId="6596"/>
    <cellStyle name="Normal 2 2 10 5 3 2 3 2 2 3" xfId="6597"/>
    <cellStyle name="Normal 2 2 10 5 3 2 3 2 3" xfId="6598"/>
    <cellStyle name="Normal 2 2 10 5 3 2 3 2 4" xfId="6599"/>
    <cellStyle name="Normal 2 2 10 5 3 2 3 3" xfId="6600"/>
    <cellStyle name="Normal 2 2 10 5 3 2 3 3 2" xfId="6601"/>
    <cellStyle name="Normal 2 2 10 5 3 2 3 3 3" xfId="6602"/>
    <cellStyle name="Normal 2 2 10 5 3 2 3 4" xfId="6603"/>
    <cellStyle name="Normal 2 2 10 5 3 2 3 5" xfId="6604"/>
    <cellStyle name="Normal 2 2 10 5 3 2 4" xfId="6605"/>
    <cellStyle name="Normal 2 2 10 5 3 2 4 2" xfId="6606"/>
    <cellStyle name="Normal 2 2 10 5 3 2 4 2 2" xfId="6607"/>
    <cellStyle name="Normal 2 2 10 5 3 2 4 2 3" xfId="6608"/>
    <cellStyle name="Normal 2 2 10 5 3 2 4 3" xfId="6609"/>
    <cellStyle name="Normal 2 2 10 5 3 2 4 4" xfId="6610"/>
    <cellStyle name="Normal 2 2 10 5 3 2 5" xfId="6611"/>
    <cellStyle name="Normal 2 2 10 5 3 2 5 2" xfId="6612"/>
    <cellStyle name="Normal 2 2 10 5 3 2 5 3" xfId="6613"/>
    <cellStyle name="Normal 2 2 10 5 3 2 6" xfId="6614"/>
    <cellStyle name="Normal 2 2 10 5 3 2 7" xfId="6615"/>
    <cellStyle name="Normal 2 2 10 5 3 3" xfId="6616"/>
    <cellStyle name="Normal 2 2 10 5 3 3 2" xfId="6617"/>
    <cellStyle name="Normal 2 2 10 5 3 3 2 2" xfId="6618"/>
    <cellStyle name="Normal 2 2 10 5 3 3 2 2 2" xfId="6619"/>
    <cellStyle name="Normal 2 2 10 5 3 3 2 2 3" xfId="6620"/>
    <cellStyle name="Normal 2 2 10 5 3 3 2 3" xfId="6621"/>
    <cellStyle name="Normal 2 2 10 5 3 3 2 4" xfId="6622"/>
    <cellStyle name="Normal 2 2 10 5 3 3 3" xfId="6623"/>
    <cellStyle name="Normal 2 2 10 5 3 3 3 2" xfId="6624"/>
    <cellStyle name="Normal 2 2 10 5 3 3 3 3" xfId="6625"/>
    <cellStyle name="Normal 2 2 10 5 3 3 4" xfId="6626"/>
    <cellStyle name="Normal 2 2 10 5 3 3 5" xfId="6627"/>
    <cellStyle name="Normal 2 2 10 5 3 4" xfId="6628"/>
    <cellStyle name="Normal 2 2 10 5 3 4 2" xfId="6629"/>
    <cellStyle name="Normal 2 2 10 5 3 4 2 2" xfId="6630"/>
    <cellStyle name="Normal 2 2 10 5 3 4 2 2 2" xfId="6631"/>
    <cellStyle name="Normal 2 2 10 5 3 4 2 2 3" xfId="6632"/>
    <cellStyle name="Normal 2 2 10 5 3 4 2 3" xfId="6633"/>
    <cellStyle name="Normal 2 2 10 5 3 4 2 4" xfId="6634"/>
    <cellStyle name="Normal 2 2 10 5 3 4 3" xfId="6635"/>
    <cellStyle name="Normal 2 2 10 5 3 4 3 2" xfId="6636"/>
    <cellStyle name="Normal 2 2 10 5 3 4 3 3" xfId="6637"/>
    <cellStyle name="Normal 2 2 10 5 3 4 4" xfId="6638"/>
    <cellStyle name="Normal 2 2 10 5 3 4 5" xfId="6639"/>
    <cellStyle name="Normal 2 2 10 5 3 5" xfId="6640"/>
    <cellStyle name="Normal 2 2 10 5 3 5 2" xfId="6641"/>
    <cellStyle name="Normal 2 2 10 5 3 5 2 2" xfId="6642"/>
    <cellStyle name="Normal 2 2 10 5 3 5 2 3" xfId="6643"/>
    <cellStyle name="Normal 2 2 10 5 3 5 3" xfId="6644"/>
    <cellStyle name="Normal 2 2 10 5 3 5 4" xfId="6645"/>
    <cellStyle name="Normal 2 2 10 5 3 6" xfId="6646"/>
    <cellStyle name="Normal 2 2 10 5 3 6 2" xfId="6647"/>
    <cellStyle name="Normal 2 2 10 5 3 6 3" xfId="6648"/>
    <cellStyle name="Normal 2 2 10 5 3 7" xfId="6649"/>
    <cellStyle name="Normal 2 2 10 5 3 8" xfId="6650"/>
    <cellStyle name="Normal 2 2 10 5 4" xfId="6651"/>
    <cellStyle name="Normal 2 2 10 5 4 2" xfId="6652"/>
    <cellStyle name="Normal 2 2 10 5 4 2 2" xfId="6653"/>
    <cellStyle name="Normal 2 2 10 5 4 2 2 2" xfId="6654"/>
    <cellStyle name="Normal 2 2 10 5 4 2 2 2 2" xfId="6655"/>
    <cellStyle name="Normal 2 2 10 5 4 2 2 2 2 2" xfId="6656"/>
    <cellStyle name="Normal 2 2 10 5 4 2 2 2 2 3" xfId="6657"/>
    <cellStyle name="Normal 2 2 10 5 4 2 2 2 3" xfId="6658"/>
    <cellStyle name="Normal 2 2 10 5 4 2 2 2 4" xfId="6659"/>
    <cellStyle name="Normal 2 2 10 5 4 2 2 3" xfId="6660"/>
    <cellStyle name="Normal 2 2 10 5 4 2 2 3 2" xfId="6661"/>
    <cellStyle name="Normal 2 2 10 5 4 2 2 3 3" xfId="6662"/>
    <cellStyle name="Normal 2 2 10 5 4 2 2 4" xfId="6663"/>
    <cellStyle name="Normal 2 2 10 5 4 2 2 5" xfId="6664"/>
    <cellStyle name="Normal 2 2 10 5 4 2 3" xfId="6665"/>
    <cellStyle name="Normal 2 2 10 5 4 2 3 2" xfId="6666"/>
    <cellStyle name="Normal 2 2 10 5 4 2 3 2 2" xfId="6667"/>
    <cellStyle name="Normal 2 2 10 5 4 2 3 2 2 2" xfId="6668"/>
    <cellStyle name="Normal 2 2 10 5 4 2 3 2 2 3" xfId="6669"/>
    <cellStyle name="Normal 2 2 10 5 4 2 3 2 3" xfId="6670"/>
    <cellStyle name="Normal 2 2 10 5 4 2 3 2 4" xfId="6671"/>
    <cellStyle name="Normal 2 2 10 5 4 2 3 3" xfId="6672"/>
    <cellStyle name="Normal 2 2 10 5 4 2 3 3 2" xfId="6673"/>
    <cellStyle name="Normal 2 2 10 5 4 2 3 3 3" xfId="6674"/>
    <cellStyle name="Normal 2 2 10 5 4 2 3 4" xfId="6675"/>
    <cellStyle name="Normal 2 2 10 5 4 2 3 5" xfId="6676"/>
    <cellStyle name="Normal 2 2 10 5 4 2 4" xfId="6677"/>
    <cellStyle name="Normal 2 2 10 5 4 2 4 2" xfId="6678"/>
    <cellStyle name="Normal 2 2 10 5 4 2 4 2 2" xfId="6679"/>
    <cellStyle name="Normal 2 2 10 5 4 2 4 2 3" xfId="6680"/>
    <cellStyle name="Normal 2 2 10 5 4 2 4 3" xfId="6681"/>
    <cellStyle name="Normal 2 2 10 5 4 2 4 4" xfId="6682"/>
    <cellStyle name="Normal 2 2 10 5 4 2 5" xfId="6683"/>
    <cellStyle name="Normal 2 2 10 5 4 2 5 2" xfId="6684"/>
    <cellStyle name="Normal 2 2 10 5 4 2 5 3" xfId="6685"/>
    <cellStyle name="Normal 2 2 10 5 4 2 6" xfId="6686"/>
    <cellStyle name="Normal 2 2 10 5 4 2 7" xfId="6687"/>
    <cellStyle name="Normal 2 2 10 5 4 3" xfId="6688"/>
    <cellStyle name="Normal 2 2 10 5 4 3 2" xfId="6689"/>
    <cellStyle name="Normal 2 2 10 5 4 3 2 2" xfId="6690"/>
    <cellStyle name="Normal 2 2 10 5 4 3 2 2 2" xfId="6691"/>
    <cellStyle name="Normal 2 2 10 5 4 3 2 2 3" xfId="6692"/>
    <cellStyle name="Normal 2 2 10 5 4 3 2 3" xfId="6693"/>
    <cellStyle name="Normal 2 2 10 5 4 3 2 4" xfId="6694"/>
    <cellStyle name="Normal 2 2 10 5 4 3 3" xfId="6695"/>
    <cellStyle name="Normal 2 2 10 5 4 3 3 2" xfId="6696"/>
    <cellStyle name="Normal 2 2 10 5 4 3 3 3" xfId="6697"/>
    <cellStyle name="Normal 2 2 10 5 4 3 4" xfId="6698"/>
    <cellStyle name="Normal 2 2 10 5 4 3 5" xfId="6699"/>
    <cellStyle name="Normal 2 2 10 5 4 4" xfId="6700"/>
    <cellStyle name="Normal 2 2 10 5 4 4 2" xfId="6701"/>
    <cellStyle name="Normal 2 2 10 5 4 4 2 2" xfId="6702"/>
    <cellStyle name="Normal 2 2 10 5 4 4 2 2 2" xfId="6703"/>
    <cellStyle name="Normal 2 2 10 5 4 4 2 2 3" xfId="6704"/>
    <cellStyle name="Normal 2 2 10 5 4 4 2 3" xfId="6705"/>
    <cellStyle name="Normal 2 2 10 5 4 4 2 4" xfId="6706"/>
    <cellStyle name="Normal 2 2 10 5 4 4 3" xfId="6707"/>
    <cellStyle name="Normal 2 2 10 5 4 4 3 2" xfId="6708"/>
    <cellStyle name="Normal 2 2 10 5 4 4 3 3" xfId="6709"/>
    <cellStyle name="Normal 2 2 10 5 4 4 4" xfId="6710"/>
    <cellStyle name="Normal 2 2 10 5 4 4 5" xfId="6711"/>
    <cellStyle name="Normal 2 2 10 5 4 5" xfId="6712"/>
    <cellStyle name="Normal 2 2 10 5 4 5 2" xfId="6713"/>
    <cellStyle name="Normal 2 2 10 5 4 5 2 2" xfId="6714"/>
    <cellStyle name="Normal 2 2 10 5 4 5 2 3" xfId="6715"/>
    <cellStyle name="Normal 2 2 10 5 4 5 3" xfId="6716"/>
    <cellStyle name="Normal 2 2 10 5 4 5 4" xfId="6717"/>
    <cellStyle name="Normal 2 2 10 5 4 6" xfId="6718"/>
    <cellStyle name="Normal 2 2 10 5 4 6 2" xfId="6719"/>
    <cellStyle name="Normal 2 2 10 5 4 6 3" xfId="6720"/>
    <cellStyle name="Normal 2 2 10 5 4 7" xfId="6721"/>
    <cellStyle name="Normal 2 2 10 5 4 8" xfId="6722"/>
    <cellStyle name="Normal 2 2 10 5 5" xfId="6723"/>
    <cellStyle name="Normal 2 2 10 5 5 2" xfId="6724"/>
    <cellStyle name="Normal 2 2 10 5 5 2 2" xfId="6725"/>
    <cellStyle name="Normal 2 2 10 5 5 2 2 2" xfId="6726"/>
    <cellStyle name="Normal 2 2 10 5 5 2 2 2 2" xfId="6727"/>
    <cellStyle name="Normal 2 2 10 5 5 2 2 2 2 2" xfId="6728"/>
    <cellStyle name="Normal 2 2 10 5 5 2 2 2 2 2 2" xfId="6729"/>
    <cellStyle name="Normal 2 2 10 5 5 2 2 2 2 2 3" xfId="6730"/>
    <cellStyle name="Normal 2 2 10 5 5 2 2 2 2 3" xfId="6731"/>
    <cellStyle name="Normal 2 2 10 5 5 2 2 2 2 4" xfId="6732"/>
    <cellStyle name="Normal 2 2 10 5 5 2 2 2 3" xfId="6733"/>
    <cellStyle name="Normal 2 2 10 5 5 2 2 2 3 2" xfId="6734"/>
    <cellStyle name="Normal 2 2 10 5 5 2 2 2 3 3" xfId="6735"/>
    <cellStyle name="Normal 2 2 10 5 5 2 2 2 4" xfId="6736"/>
    <cellStyle name="Normal 2 2 10 5 5 2 2 2 5" xfId="6737"/>
    <cellStyle name="Normal 2 2 10 5 5 2 2 3" xfId="6738"/>
    <cellStyle name="Normal 2 2 10 5 5 2 2 3 2" xfId="6739"/>
    <cellStyle name="Normal 2 2 10 5 5 2 2 3 2 2" xfId="6740"/>
    <cellStyle name="Normal 2 2 10 5 5 2 2 3 2 2 2" xfId="6741"/>
    <cellStyle name="Normal 2 2 10 5 5 2 2 3 2 2 3" xfId="6742"/>
    <cellStyle name="Normal 2 2 10 5 5 2 2 3 2 3" xfId="6743"/>
    <cellStyle name="Normal 2 2 10 5 5 2 2 3 2 4" xfId="6744"/>
    <cellStyle name="Normal 2 2 10 5 5 2 2 3 3" xfId="6745"/>
    <cellStyle name="Normal 2 2 10 5 5 2 2 3 3 2" xfId="6746"/>
    <cellStyle name="Normal 2 2 10 5 5 2 2 3 3 3" xfId="6747"/>
    <cellStyle name="Normal 2 2 10 5 5 2 2 3 4" xfId="6748"/>
    <cellStyle name="Normal 2 2 10 5 5 2 2 3 5" xfId="6749"/>
    <cellStyle name="Normal 2 2 10 5 5 2 2 4" xfId="6750"/>
    <cellStyle name="Normal 2 2 10 5 5 2 2 4 2" xfId="6751"/>
    <cellStyle name="Normal 2 2 10 5 5 2 2 4 2 2" xfId="6752"/>
    <cellStyle name="Normal 2 2 10 5 5 2 2 4 2 3" xfId="6753"/>
    <cellStyle name="Normal 2 2 10 5 5 2 2 4 3" xfId="6754"/>
    <cellStyle name="Normal 2 2 10 5 5 2 2 4 4" xfId="6755"/>
    <cellStyle name="Normal 2 2 10 5 5 2 2 5" xfId="6756"/>
    <cellStyle name="Normal 2 2 10 5 5 2 2 5 2" xfId="6757"/>
    <cellStyle name="Normal 2 2 10 5 5 2 2 5 3" xfId="6758"/>
    <cellStyle name="Normal 2 2 10 5 5 2 2 6" xfId="6759"/>
    <cellStyle name="Normal 2 2 10 5 5 2 2 7" xfId="6760"/>
    <cellStyle name="Normal 2 2 10 5 5 2 3" xfId="6761"/>
    <cellStyle name="Normal 2 2 10 5 5 2 3 2" xfId="6762"/>
    <cellStyle name="Normal 2 2 10 5 5 2 3 2 2" xfId="6763"/>
    <cellStyle name="Normal 2 2 10 5 5 2 3 2 2 2" xfId="6764"/>
    <cellStyle name="Normal 2 2 10 5 5 2 3 2 2 3" xfId="6765"/>
    <cellStyle name="Normal 2 2 10 5 5 2 3 2 3" xfId="6766"/>
    <cellStyle name="Normal 2 2 10 5 5 2 3 2 4" xfId="6767"/>
    <cellStyle name="Normal 2 2 10 5 5 2 3 3" xfId="6768"/>
    <cellStyle name="Normal 2 2 10 5 5 2 3 3 2" xfId="6769"/>
    <cellStyle name="Normal 2 2 10 5 5 2 3 3 3" xfId="6770"/>
    <cellStyle name="Normal 2 2 10 5 5 2 3 4" xfId="6771"/>
    <cellStyle name="Normal 2 2 10 5 5 2 3 5" xfId="6772"/>
    <cellStyle name="Normal 2 2 10 5 5 2 4" xfId="6773"/>
    <cellStyle name="Normal 2 2 10 5 5 2 4 2" xfId="6774"/>
    <cellStyle name="Normal 2 2 10 5 5 2 4 2 2" xfId="6775"/>
    <cellStyle name="Normal 2 2 10 5 5 2 4 2 2 2" xfId="6776"/>
    <cellStyle name="Normal 2 2 10 5 5 2 4 2 2 3" xfId="6777"/>
    <cellStyle name="Normal 2 2 10 5 5 2 4 2 3" xfId="6778"/>
    <cellStyle name="Normal 2 2 10 5 5 2 4 2 4" xfId="6779"/>
    <cellStyle name="Normal 2 2 10 5 5 2 4 3" xfId="6780"/>
    <cellStyle name="Normal 2 2 10 5 5 2 4 3 2" xfId="6781"/>
    <cellStyle name="Normal 2 2 10 5 5 2 4 3 3" xfId="6782"/>
    <cellStyle name="Normal 2 2 10 5 5 2 4 4" xfId="6783"/>
    <cellStyle name="Normal 2 2 10 5 5 2 4 5" xfId="6784"/>
    <cellStyle name="Normal 2 2 10 5 5 2 5" xfId="6785"/>
    <cellStyle name="Normal 2 2 10 5 5 2 5 2" xfId="6786"/>
    <cellStyle name="Normal 2 2 10 5 5 2 5 2 2" xfId="6787"/>
    <cellStyle name="Normal 2 2 10 5 5 2 5 2 3" xfId="6788"/>
    <cellStyle name="Normal 2 2 10 5 5 2 5 3" xfId="6789"/>
    <cellStyle name="Normal 2 2 10 5 5 2 5 4" xfId="6790"/>
    <cellStyle name="Normal 2 2 10 5 5 2 6" xfId="6791"/>
    <cellStyle name="Normal 2 2 10 5 5 2 6 2" xfId="6792"/>
    <cellStyle name="Normal 2 2 10 5 5 2 6 3" xfId="6793"/>
    <cellStyle name="Normal 2 2 10 5 5 2 7" xfId="6794"/>
    <cellStyle name="Normal 2 2 10 5 5 2 8" xfId="6795"/>
    <cellStyle name="Normal 2 2 10 5 5 3" xfId="6796"/>
    <cellStyle name="Normal 2 2 10 5 5 3 2" xfId="6797"/>
    <cellStyle name="Normal 2 2 10 5 5 3 2 2" xfId="6798"/>
    <cellStyle name="Normal 2 2 10 5 5 3 2 2 2" xfId="6799"/>
    <cellStyle name="Normal 2 2 10 5 5 3 2 2 2 2" xfId="6800"/>
    <cellStyle name="Normal 2 2 10 5 5 3 2 2 2 3" xfId="6801"/>
    <cellStyle name="Normal 2 2 10 5 5 3 2 2 3" xfId="6802"/>
    <cellStyle name="Normal 2 2 10 5 5 3 2 2 4" xfId="6803"/>
    <cellStyle name="Normal 2 2 10 5 5 3 2 3" xfId="6804"/>
    <cellStyle name="Normal 2 2 10 5 5 3 2 3 2" xfId="6805"/>
    <cellStyle name="Normal 2 2 10 5 5 3 2 3 3" xfId="6806"/>
    <cellStyle name="Normal 2 2 10 5 5 3 2 4" xfId="6807"/>
    <cellStyle name="Normal 2 2 10 5 5 3 2 5" xfId="6808"/>
    <cellStyle name="Normal 2 2 10 5 5 3 3" xfId="6809"/>
    <cellStyle name="Normal 2 2 10 5 5 3 3 2" xfId="6810"/>
    <cellStyle name="Normal 2 2 10 5 5 3 3 2 2" xfId="6811"/>
    <cellStyle name="Normal 2 2 10 5 5 3 3 2 2 2" xfId="6812"/>
    <cellStyle name="Normal 2 2 10 5 5 3 3 2 2 3" xfId="6813"/>
    <cellStyle name="Normal 2 2 10 5 5 3 3 2 3" xfId="6814"/>
    <cellStyle name="Normal 2 2 10 5 5 3 3 2 4" xfId="6815"/>
    <cellStyle name="Normal 2 2 10 5 5 3 3 3" xfId="6816"/>
    <cellStyle name="Normal 2 2 10 5 5 3 3 3 2" xfId="6817"/>
    <cellStyle name="Normal 2 2 10 5 5 3 3 3 3" xfId="6818"/>
    <cellStyle name="Normal 2 2 10 5 5 3 3 4" xfId="6819"/>
    <cellStyle name="Normal 2 2 10 5 5 3 3 5" xfId="6820"/>
    <cellStyle name="Normal 2 2 10 5 5 3 4" xfId="6821"/>
    <cellStyle name="Normal 2 2 10 5 5 3 4 2" xfId="6822"/>
    <cellStyle name="Normal 2 2 10 5 5 3 4 2 2" xfId="6823"/>
    <cellStyle name="Normal 2 2 10 5 5 3 4 2 3" xfId="6824"/>
    <cellStyle name="Normal 2 2 10 5 5 3 4 3" xfId="6825"/>
    <cellStyle name="Normal 2 2 10 5 5 3 4 4" xfId="6826"/>
    <cellStyle name="Normal 2 2 10 5 5 3 5" xfId="6827"/>
    <cellStyle name="Normal 2 2 10 5 5 3 5 2" xfId="6828"/>
    <cellStyle name="Normal 2 2 10 5 5 3 5 3" xfId="6829"/>
    <cellStyle name="Normal 2 2 10 5 5 3 6" xfId="6830"/>
    <cellStyle name="Normal 2 2 10 5 5 3 7" xfId="6831"/>
    <cellStyle name="Normal 2 2 10 5 5 4" xfId="6832"/>
    <cellStyle name="Normal 2 2 10 5 5 4 2" xfId="6833"/>
    <cellStyle name="Normal 2 2 10 5 5 4 2 2" xfId="6834"/>
    <cellStyle name="Normal 2 2 10 5 5 4 2 2 2" xfId="6835"/>
    <cellStyle name="Normal 2 2 10 5 5 4 2 2 3" xfId="6836"/>
    <cellStyle name="Normal 2 2 10 5 5 4 2 3" xfId="6837"/>
    <cellStyle name="Normal 2 2 10 5 5 4 2 4" xfId="6838"/>
    <cellStyle name="Normal 2 2 10 5 5 4 3" xfId="6839"/>
    <cellStyle name="Normal 2 2 10 5 5 4 3 2" xfId="6840"/>
    <cellStyle name="Normal 2 2 10 5 5 4 3 3" xfId="6841"/>
    <cellStyle name="Normal 2 2 10 5 5 4 4" xfId="6842"/>
    <cellStyle name="Normal 2 2 10 5 5 4 5" xfId="6843"/>
    <cellStyle name="Normal 2 2 10 5 5 5" xfId="6844"/>
    <cellStyle name="Normal 2 2 10 5 5 5 2" xfId="6845"/>
    <cellStyle name="Normal 2 2 10 5 5 5 2 2" xfId="6846"/>
    <cellStyle name="Normal 2 2 10 5 5 5 2 2 2" xfId="6847"/>
    <cellStyle name="Normal 2 2 10 5 5 5 2 2 3" xfId="6848"/>
    <cellStyle name="Normal 2 2 10 5 5 5 2 3" xfId="6849"/>
    <cellStyle name="Normal 2 2 10 5 5 5 2 4" xfId="6850"/>
    <cellStyle name="Normal 2 2 10 5 5 5 3" xfId="6851"/>
    <cellStyle name="Normal 2 2 10 5 5 5 3 2" xfId="6852"/>
    <cellStyle name="Normal 2 2 10 5 5 5 3 3" xfId="6853"/>
    <cellStyle name="Normal 2 2 10 5 5 5 4" xfId="6854"/>
    <cellStyle name="Normal 2 2 10 5 5 5 5" xfId="6855"/>
    <cellStyle name="Normal 2 2 10 5 5 6" xfId="6856"/>
    <cellStyle name="Normal 2 2 10 5 5 6 2" xfId="6857"/>
    <cellStyle name="Normal 2 2 10 5 5 6 2 2" xfId="6858"/>
    <cellStyle name="Normal 2 2 10 5 5 6 2 3" xfId="6859"/>
    <cellStyle name="Normal 2 2 10 5 5 6 3" xfId="6860"/>
    <cellStyle name="Normal 2 2 10 5 5 6 4" xfId="6861"/>
    <cellStyle name="Normal 2 2 10 5 5 7" xfId="6862"/>
    <cellStyle name="Normal 2 2 10 5 5 7 2" xfId="6863"/>
    <cellStyle name="Normal 2 2 10 5 5 7 3" xfId="6864"/>
    <cellStyle name="Normal 2 2 10 5 5 8" xfId="6865"/>
    <cellStyle name="Normal 2 2 10 5 5 9" xfId="6866"/>
    <cellStyle name="Normal 2 2 10 5 6" xfId="6867"/>
    <cellStyle name="Normal 2 2 10 5 6 2" xfId="6868"/>
    <cellStyle name="Normal 2 2 10 5 6 2 2" xfId="6869"/>
    <cellStyle name="Normal 2 2 10 5 6 2 2 2" xfId="6870"/>
    <cellStyle name="Normal 2 2 10 5 6 2 2 2 2" xfId="6871"/>
    <cellStyle name="Normal 2 2 10 5 6 2 2 2 2 2" xfId="6872"/>
    <cellStyle name="Normal 2 2 10 5 6 2 2 2 2 3" xfId="6873"/>
    <cellStyle name="Normal 2 2 10 5 6 2 2 2 3" xfId="6874"/>
    <cellStyle name="Normal 2 2 10 5 6 2 2 2 4" xfId="6875"/>
    <cellStyle name="Normal 2 2 10 5 6 2 2 3" xfId="6876"/>
    <cellStyle name="Normal 2 2 10 5 6 2 2 3 2" xfId="6877"/>
    <cellStyle name="Normal 2 2 10 5 6 2 2 3 3" xfId="6878"/>
    <cellStyle name="Normal 2 2 10 5 6 2 2 4" xfId="6879"/>
    <cellStyle name="Normal 2 2 10 5 6 2 2 5" xfId="6880"/>
    <cellStyle name="Normal 2 2 10 5 6 2 3" xfId="6881"/>
    <cellStyle name="Normal 2 2 10 5 6 2 3 2" xfId="6882"/>
    <cellStyle name="Normal 2 2 10 5 6 2 3 2 2" xfId="6883"/>
    <cellStyle name="Normal 2 2 10 5 6 2 3 2 2 2" xfId="6884"/>
    <cellStyle name="Normal 2 2 10 5 6 2 3 2 2 3" xfId="6885"/>
    <cellStyle name="Normal 2 2 10 5 6 2 3 2 3" xfId="6886"/>
    <cellStyle name="Normal 2 2 10 5 6 2 3 2 4" xfId="6887"/>
    <cellStyle name="Normal 2 2 10 5 6 2 3 3" xfId="6888"/>
    <cellStyle name="Normal 2 2 10 5 6 2 3 3 2" xfId="6889"/>
    <cellStyle name="Normal 2 2 10 5 6 2 3 3 3" xfId="6890"/>
    <cellStyle name="Normal 2 2 10 5 6 2 3 4" xfId="6891"/>
    <cellStyle name="Normal 2 2 10 5 6 2 3 5" xfId="6892"/>
    <cellStyle name="Normal 2 2 10 5 6 2 4" xfId="6893"/>
    <cellStyle name="Normal 2 2 10 5 6 2 4 2" xfId="6894"/>
    <cellStyle name="Normal 2 2 10 5 6 2 4 2 2" xfId="6895"/>
    <cellStyle name="Normal 2 2 10 5 6 2 4 2 3" xfId="6896"/>
    <cellStyle name="Normal 2 2 10 5 6 2 4 3" xfId="6897"/>
    <cellStyle name="Normal 2 2 10 5 6 2 4 4" xfId="6898"/>
    <cellStyle name="Normal 2 2 10 5 6 2 5" xfId="6899"/>
    <cellStyle name="Normal 2 2 10 5 6 2 5 2" xfId="6900"/>
    <cellStyle name="Normal 2 2 10 5 6 2 5 3" xfId="6901"/>
    <cellStyle name="Normal 2 2 10 5 6 2 6" xfId="6902"/>
    <cellStyle name="Normal 2 2 10 5 6 2 7" xfId="6903"/>
    <cellStyle name="Normal 2 2 10 5 6 3" xfId="6904"/>
    <cellStyle name="Normal 2 2 10 5 6 3 2" xfId="6905"/>
    <cellStyle name="Normal 2 2 10 5 6 3 2 2" xfId="6906"/>
    <cellStyle name="Normal 2 2 10 5 6 3 2 2 2" xfId="6907"/>
    <cellStyle name="Normal 2 2 10 5 6 3 2 2 3" xfId="6908"/>
    <cellStyle name="Normal 2 2 10 5 6 3 2 3" xfId="6909"/>
    <cellStyle name="Normal 2 2 10 5 6 3 2 4" xfId="6910"/>
    <cellStyle name="Normal 2 2 10 5 6 3 3" xfId="6911"/>
    <cellStyle name="Normal 2 2 10 5 6 3 3 2" xfId="6912"/>
    <cellStyle name="Normal 2 2 10 5 6 3 3 3" xfId="6913"/>
    <cellStyle name="Normal 2 2 10 5 6 3 4" xfId="6914"/>
    <cellStyle name="Normal 2 2 10 5 6 3 5" xfId="6915"/>
    <cellStyle name="Normal 2 2 10 5 6 4" xfId="6916"/>
    <cellStyle name="Normal 2 2 10 5 6 4 2" xfId="6917"/>
    <cellStyle name="Normal 2 2 10 5 6 4 2 2" xfId="6918"/>
    <cellStyle name="Normal 2 2 10 5 6 4 2 2 2" xfId="6919"/>
    <cellStyle name="Normal 2 2 10 5 6 4 2 2 3" xfId="6920"/>
    <cellStyle name="Normal 2 2 10 5 6 4 2 3" xfId="6921"/>
    <cellStyle name="Normal 2 2 10 5 6 4 2 4" xfId="6922"/>
    <cellStyle name="Normal 2 2 10 5 6 4 3" xfId="6923"/>
    <cellStyle name="Normal 2 2 10 5 6 4 3 2" xfId="6924"/>
    <cellStyle name="Normal 2 2 10 5 6 4 3 3" xfId="6925"/>
    <cellStyle name="Normal 2 2 10 5 6 4 4" xfId="6926"/>
    <cellStyle name="Normal 2 2 10 5 6 4 5" xfId="6927"/>
    <cellStyle name="Normal 2 2 10 5 6 5" xfId="6928"/>
    <cellStyle name="Normal 2 2 10 5 6 5 2" xfId="6929"/>
    <cellStyle name="Normal 2 2 10 5 6 5 2 2" xfId="6930"/>
    <cellStyle name="Normal 2 2 10 5 6 5 2 3" xfId="6931"/>
    <cellStyle name="Normal 2 2 10 5 6 5 3" xfId="6932"/>
    <cellStyle name="Normal 2 2 10 5 6 5 4" xfId="6933"/>
    <cellStyle name="Normal 2 2 10 5 6 6" xfId="6934"/>
    <cellStyle name="Normal 2 2 10 5 6 6 2" xfId="6935"/>
    <cellStyle name="Normal 2 2 10 5 6 6 3" xfId="6936"/>
    <cellStyle name="Normal 2 2 10 5 6 7" xfId="6937"/>
    <cellStyle name="Normal 2 2 10 5 6 8" xfId="6938"/>
    <cellStyle name="Normal 2 2 10 5 7" xfId="6939"/>
    <cellStyle name="Normal 2 2 10 5 7 2" xfId="6940"/>
    <cellStyle name="Normal 2 2 10 5 7 2 2" xfId="6941"/>
    <cellStyle name="Normal 2 2 10 5 7 2 2 2" xfId="6942"/>
    <cellStyle name="Normal 2 2 10 5 7 2 2 2 2" xfId="6943"/>
    <cellStyle name="Normal 2 2 10 5 7 2 2 2 3" xfId="6944"/>
    <cellStyle name="Normal 2 2 10 5 7 2 2 3" xfId="6945"/>
    <cellStyle name="Normal 2 2 10 5 7 2 2 4" xfId="6946"/>
    <cellStyle name="Normal 2 2 10 5 7 2 3" xfId="6947"/>
    <cellStyle name="Normal 2 2 10 5 7 2 3 2" xfId="6948"/>
    <cellStyle name="Normal 2 2 10 5 7 2 3 3" xfId="6949"/>
    <cellStyle name="Normal 2 2 10 5 7 2 4" xfId="6950"/>
    <cellStyle name="Normal 2 2 10 5 7 2 5" xfId="6951"/>
    <cellStyle name="Normal 2 2 10 5 7 3" xfId="6952"/>
    <cellStyle name="Normal 2 2 10 5 7 3 2" xfId="6953"/>
    <cellStyle name="Normal 2 2 10 5 7 3 2 2" xfId="6954"/>
    <cellStyle name="Normal 2 2 10 5 7 3 2 2 2" xfId="6955"/>
    <cellStyle name="Normal 2 2 10 5 7 3 2 2 3" xfId="6956"/>
    <cellStyle name="Normal 2 2 10 5 7 3 2 3" xfId="6957"/>
    <cellStyle name="Normal 2 2 10 5 7 3 2 4" xfId="6958"/>
    <cellStyle name="Normal 2 2 10 5 7 3 3" xfId="6959"/>
    <cellStyle name="Normal 2 2 10 5 7 3 3 2" xfId="6960"/>
    <cellStyle name="Normal 2 2 10 5 7 3 3 3" xfId="6961"/>
    <cellStyle name="Normal 2 2 10 5 7 3 4" xfId="6962"/>
    <cellStyle name="Normal 2 2 10 5 7 3 5" xfId="6963"/>
    <cellStyle name="Normal 2 2 10 5 7 4" xfId="6964"/>
    <cellStyle name="Normal 2 2 10 5 7 4 2" xfId="6965"/>
    <cellStyle name="Normal 2 2 10 5 7 4 2 2" xfId="6966"/>
    <cellStyle name="Normal 2 2 10 5 7 4 2 3" xfId="6967"/>
    <cellStyle name="Normal 2 2 10 5 7 4 3" xfId="6968"/>
    <cellStyle name="Normal 2 2 10 5 7 4 4" xfId="6969"/>
    <cellStyle name="Normal 2 2 10 5 7 5" xfId="6970"/>
    <cellStyle name="Normal 2 2 10 5 7 5 2" xfId="6971"/>
    <cellStyle name="Normal 2 2 10 5 7 5 3" xfId="6972"/>
    <cellStyle name="Normal 2 2 10 5 7 6" xfId="6973"/>
    <cellStyle name="Normal 2 2 10 5 7 7" xfId="6974"/>
    <cellStyle name="Normal 2 2 10 5 8" xfId="6975"/>
    <cellStyle name="Normal 2 2 10 5 8 2" xfId="6976"/>
    <cellStyle name="Normal 2 2 10 5 8 2 2" xfId="6977"/>
    <cellStyle name="Normal 2 2 10 5 8 2 2 2" xfId="6978"/>
    <cellStyle name="Normal 2 2 10 5 8 2 2 2 2" xfId="6979"/>
    <cellStyle name="Normal 2 2 10 5 8 2 2 2 3" xfId="6980"/>
    <cellStyle name="Normal 2 2 10 5 8 2 2 3" xfId="6981"/>
    <cellStyle name="Normal 2 2 10 5 8 2 2 4" xfId="6982"/>
    <cellStyle name="Normal 2 2 10 5 8 2 3" xfId="6983"/>
    <cellStyle name="Normal 2 2 10 5 8 2 3 2" xfId="6984"/>
    <cellStyle name="Normal 2 2 10 5 8 2 3 3" xfId="6985"/>
    <cellStyle name="Normal 2 2 10 5 8 2 4" xfId="6986"/>
    <cellStyle name="Normal 2 2 10 5 8 2 5" xfId="6987"/>
    <cellStyle name="Normal 2 2 10 5 8 3" xfId="6988"/>
    <cellStyle name="Normal 2 2 10 5 8 3 2" xfId="6989"/>
    <cellStyle name="Normal 2 2 10 5 8 3 2 2" xfId="6990"/>
    <cellStyle name="Normal 2 2 10 5 8 3 2 2 2" xfId="6991"/>
    <cellStyle name="Normal 2 2 10 5 8 3 2 2 3" xfId="6992"/>
    <cellStyle name="Normal 2 2 10 5 8 3 2 3" xfId="6993"/>
    <cellStyle name="Normal 2 2 10 5 8 3 2 4" xfId="6994"/>
    <cellStyle name="Normal 2 2 10 5 8 3 3" xfId="6995"/>
    <cellStyle name="Normal 2 2 10 5 8 3 3 2" xfId="6996"/>
    <cellStyle name="Normal 2 2 10 5 8 3 3 3" xfId="6997"/>
    <cellStyle name="Normal 2 2 10 5 8 3 4" xfId="6998"/>
    <cellStyle name="Normal 2 2 10 5 8 3 5" xfId="6999"/>
    <cellStyle name="Normal 2 2 10 5 8 4" xfId="7000"/>
    <cellStyle name="Normal 2 2 10 5 8 4 2" xfId="7001"/>
    <cellStyle name="Normal 2 2 10 5 8 4 2 2" xfId="7002"/>
    <cellStyle name="Normal 2 2 10 5 8 4 2 3" xfId="7003"/>
    <cellStyle name="Normal 2 2 10 5 8 4 3" xfId="7004"/>
    <cellStyle name="Normal 2 2 10 5 8 4 4" xfId="7005"/>
    <cellStyle name="Normal 2 2 10 5 8 5" xfId="7006"/>
    <cellStyle name="Normal 2 2 10 5 8 5 2" xfId="7007"/>
    <cellStyle name="Normal 2 2 10 5 8 5 3" xfId="7008"/>
    <cellStyle name="Normal 2 2 10 5 8 6" xfId="7009"/>
    <cellStyle name="Normal 2 2 10 5 8 7" xfId="7010"/>
    <cellStyle name="Normal 2 2 10 5 9" xfId="7011"/>
    <cellStyle name="Normal 2 2 10 5 9 2" xfId="7012"/>
    <cellStyle name="Normal 2 2 10 5 9 2 2" xfId="7013"/>
    <cellStyle name="Normal 2 2 10 5 9 2 2 2" xfId="7014"/>
    <cellStyle name="Normal 2 2 10 5 9 2 2 2 2" xfId="7015"/>
    <cellStyle name="Normal 2 2 10 5 9 2 2 2 3" xfId="7016"/>
    <cellStyle name="Normal 2 2 10 5 9 2 2 3" xfId="7017"/>
    <cellStyle name="Normal 2 2 10 5 9 2 2 4" xfId="7018"/>
    <cellStyle name="Normal 2 2 10 5 9 2 3" xfId="7019"/>
    <cellStyle name="Normal 2 2 10 5 9 2 3 2" xfId="7020"/>
    <cellStyle name="Normal 2 2 10 5 9 2 3 3" xfId="7021"/>
    <cellStyle name="Normal 2 2 10 5 9 2 4" xfId="7022"/>
    <cellStyle name="Normal 2 2 10 5 9 2 5" xfId="7023"/>
    <cellStyle name="Normal 2 2 10 5 9 3" xfId="7024"/>
    <cellStyle name="Normal 2 2 10 5 9 3 2" xfId="7025"/>
    <cellStyle name="Normal 2 2 10 5 9 3 2 2" xfId="7026"/>
    <cellStyle name="Normal 2 2 10 5 9 3 2 2 2" xfId="7027"/>
    <cellStyle name="Normal 2 2 10 5 9 3 2 2 3" xfId="7028"/>
    <cellStyle name="Normal 2 2 10 5 9 3 2 3" xfId="7029"/>
    <cellStyle name="Normal 2 2 10 5 9 3 2 4" xfId="7030"/>
    <cellStyle name="Normal 2 2 10 5 9 3 3" xfId="7031"/>
    <cellStyle name="Normal 2 2 10 5 9 3 3 2" xfId="7032"/>
    <cellStyle name="Normal 2 2 10 5 9 3 3 3" xfId="7033"/>
    <cellStyle name="Normal 2 2 10 5 9 3 4" xfId="7034"/>
    <cellStyle name="Normal 2 2 10 5 9 3 5" xfId="7035"/>
    <cellStyle name="Normal 2 2 10 5 9 4" xfId="7036"/>
    <cellStyle name="Normal 2 2 10 5 9 4 2" xfId="7037"/>
    <cellStyle name="Normal 2 2 10 5 9 4 2 2" xfId="7038"/>
    <cellStyle name="Normal 2 2 10 5 9 4 2 3" xfId="7039"/>
    <cellStyle name="Normal 2 2 10 5 9 4 3" xfId="7040"/>
    <cellStyle name="Normal 2 2 10 5 9 4 4" xfId="7041"/>
    <cellStyle name="Normal 2 2 10 5 9 5" xfId="7042"/>
    <cellStyle name="Normal 2 2 10 5 9 5 2" xfId="7043"/>
    <cellStyle name="Normal 2 2 10 5 9 5 3" xfId="7044"/>
    <cellStyle name="Normal 2 2 10 5 9 6" xfId="7045"/>
    <cellStyle name="Normal 2 2 10 5 9 7" xfId="7046"/>
    <cellStyle name="Normal 2 2 10 6" xfId="7047"/>
    <cellStyle name="Normal 2 2 10 6 10" xfId="7048"/>
    <cellStyle name="Normal 2 2 10 6 2" xfId="7049"/>
    <cellStyle name="Normal 2 2 10 6 2 2" xfId="7050"/>
    <cellStyle name="Normal 2 2 10 6 2 2 2" xfId="7051"/>
    <cellStyle name="Normal 2 2 10 6 2 2 2 2" xfId="7052"/>
    <cellStyle name="Normal 2 2 10 6 2 2 2 2 2" xfId="7053"/>
    <cellStyle name="Normal 2 2 10 6 2 2 2 2 2 2" xfId="7054"/>
    <cellStyle name="Normal 2 2 10 6 2 2 2 2 2 3" xfId="7055"/>
    <cellStyle name="Normal 2 2 10 6 2 2 2 2 3" xfId="7056"/>
    <cellStyle name="Normal 2 2 10 6 2 2 2 2 4" xfId="7057"/>
    <cellStyle name="Normal 2 2 10 6 2 2 2 3" xfId="7058"/>
    <cellStyle name="Normal 2 2 10 6 2 2 2 3 2" xfId="7059"/>
    <cellStyle name="Normal 2 2 10 6 2 2 2 3 3" xfId="7060"/>
    <cellStyle name="Normal 2 2 10 6 2 2 2 4" xfId="7061"/>
    <cellStyle name="Normal 2 2 10 6 2 2 2 5" xfId="7062"/>
    <cellStyle name="Normal 2 2 10 6 2 2 3" xfId="7063"/>
    <cellStyle name="Normal 2 2 10 6 2 2 3 2" xfId="7064"/>
    <cellStyle name="Normal 2 2 10 6 2 2 3 2 2" xfId="7065"/>
    <cellStyle name="Normal 2 2 10 6 2 2 3 2 2 2" xfId="7066"/>
    <cellStyle name="Normal 2 2 10 6 2 2 3 2 2 3" xfId="7067"/>
    <cellStyle name="Normal 2 2 10 6 2 2 3 2 3" xfId="7068"/>
    <cellStyle name="Normal 2 2 10 6 2 2 3 2 4" xfId="7069"/>
    <cellStyle name="Normal 2 2 10 6 2 2 3 3" xfId="7070"/>
    <cellStyle name="Normal 2 2 10 6 2 2 3 3 2" xfId="7071"/>
    <cellStyle name="Normal 2 2 10 6 2 2 3 3 3" xfId="7072"/>
    <cellStyle name="Normal 2 2 10 6 2 2 3 4" xfId="7073"/>
    <cellStyle name="Normal 2 2 10 6 2 2 3 5" xfId="7074"/>
    <cellStyle name="Normal 2 2 10 6 2 2 4" xfId="7075"/>
    <cellStyle name="Normal 2 2 10 6 2 2 4 2" xfId="7076"/>
    <cellStyle name="Normal 2 2 10 6 2 2 4 2 2" xfId="7077"/>
    <cellStyle name="Normal 2 2 10 6 2 2 4 2 3" xfId="7078"/>
    <cellStyle name="Normal 2 2 10 6 2 2 4 3" xfId="7079"/>
    <cellStyle name="Normal 2 2 10 6 2 2 4 4" xfId="7080"/>
    <cellStyle name="Normal 2 2 10 6 2 2 5" xfId="7081"/>
    <cellStyle name="Normal 2 2 10 6 2 2 5 2" xfId="7082"/>
    <cellStyle name="Normal 2 2 10 6 2 2 5 3" xfId="7083"/>
    <cellStyle name="Normal 2 2 10 6 2 2 6" xfId="7084"/>
    <cellStyle name="Normal 2 2 10 6 2 2 7" xfId="7085"/>
    <cellStyle name="Normal 2 2 10 6 2 3" xfId="7086"/>
    <cellStyle name="Normal 2 2 10 6 2 3 2" xfId="7087"/>
    <cellStyle name="Normal 2 2 10 6 2 3 2 2" xfId="7088"/>
    <cellStyle name="Normal 2 2 10 6 2 3 2 2 2" xfId="7089"/>
    <cellStyle name="Normal 2 2 10 6 2 3 2 2 3" xfId="7090"/>
    <cellStyle name="Normal 2 2 10 6 2 3 2 3" xfId="7091"/>
    <cellStyle name="Normal 2 2 10 6 2 3 2 4" xfId="7092"/>
    <cellStyle name="Normal 2 2 10 6 2 3 3" xfId="7093"/>
    <cellStyle name="Normal 2 2 10 6 2 3 3 2" xfId="7094"/>
    <cellStyle name="Normal 2 2 10 6 2 3 3 3" xfId="7095"/>
    <cellStyle name="Normal 2 2 10 6 2 3 4" xfId="7096"/>
    <cellStyle name="Normal 2 2 10 6 2 3 5" xfId="7097"/>
    <cellStyle name="Normal 2 2 10 6 2 4" xfId="7098"/>
    <cellStyle name="Normal 2 2 10 6 2 4 2" xfId="7099"/>
    <cellStyle name="Normal 2 2 10 6 2 4 2 2" xfId="7100"/>
    <cellStyle name="Normal 2 2 10 6 2 4 2 2 2" xfId="7101"/>
    <cellStyle name="Normal 2 2 10 6 2 4 2 2 3" xfId="7102"/>
    <cellStyle name="Normal 2 2 10 6 2 4 2 3" xfId="7103"/>
    <cellStyle name="Normal 2 2 10 6 2 4 2 4" xfId="7104"/>
    <cellStyle name="Normal 2 2 10 6 2 4 3" xfId="7105"/>
    <cellStyle name="Normal 2 2 10 6 2 4 3 2" xfId="7106"/>
    <cellStyle name="Normal 2 2 10 6 2 4 3 3" xfId="7107"/>
    <cellStyle name="Normal 2 2 10 6 2 4 4" xfId="7108"/>
    <cellStyle name="Normal 2 2 10 6 2 4 5" xfId="7109"/>
    <cellStyle name="Normal 2 2 10 6 2 5" xfId="7110"/>
    <cellStyle name="Normal 2 2 10 6 2 5 2" xfId="7111"/>
    <cellStyle name="Normal 2 2 10 6 2 5 2 2" xfId="7112"/>
    <cellStyle name="Normal 2 2 10 6 2 5 2 3" xfId="7113"/>
    <cellStyle name="Normal 2 2 10 6 2 5 3" xfId="7114"/>
    <cellStyle name="Normal 2 2 10 6 2 5 4" xfId="7115"/>
    <cellStyle name="Normal 2 2 10 6 2 6" xfId="7116"/>
    <cellStyle name="Normal 2 2 10 6 2 6 2" xfId="7117"/>
    <cellStyle name="Normal 2 2 10 6 2 6 3" xfId="7118"/>
    <cellStyle name="Normal 2 2 10 6 2 7" xfId="7119"/>
    <cellStyle name="Normal 2 2 10 6 2 8" xfId="7120"/>
    <cellStyle name="Normal 2 2 10 6 3" xfId="7121"/>
    <cellStyle name="Normal 2 2 10 6 3 2" xfId="7122"/>
    <cellStyle name="Normal 2 2 10 6 3 2 2" xfId="7123"/>
    <cellStyle name="Normal 2 2 10 6 3 2 2 2" xfId="7124"/>
    <cellStyle name="Normal 2 2 10 6 3 2 2 2 2" xfId="7125"/>
    <cellStyle name="Normal 2 2 10 6 3 2 2 2 3" xfId="7126"/>
    <cellStyle name="Normal 2 2 10 6 3 2 2 3" xfId="7127"/>
    <cellStyle name="Normal 2 2 10 6 3 2 2 4" xfId="7128"/>
    <cellStyle name="Normal 2 2 10 6 3 2 3" xfId="7129"/>
    <cellStyle name="Normal 2 2 10 6 3 2 3 2" xfId="7130"/>
    <cellStyle name="Normal 2 2 10 6 3 2 3 3" xfId="7131"/>
    <cellStyle name="Normal 2 2 10 6 3 2 4" xfId="7132"/>
    <cellStyle name="Normal 2 2 10 6 3 2 5" xfId="7133"/>
    <cellStyle name="Normal 2 2 10 6 3 3" xfId="7134"/>
    <cellStyle name="Normal 2 2 10 6 3 3 2" xfId="7135"/>
    <cellStyle name="Normal 2 2 10 6 3 3 2 2" xfId="7136"/>
    <cellStyle name="Normal 2 2 10 6 3 3 2 2 2" xfId="7137"/>
    <cellStyle name="Normal 2 2 10 6 3 3 2 2 3" xfId="7138"/>
    <cellStyle name="Normal 2 2 10 6 3 3 2 3" xfId="7139"/>
    <cellStyle name="Normal 2 2 10 6 3 3 2 4" xfId="7140"/>
    <cellStyle name="Normal 2 2 10 6 3 3 3" xfId="7141"/>
    <cellStyle name="Normal 2 2 10 6 3 3 3 2" xfId="7142"/>
    <cellStyle name="Normal 2 2 10 6 3 3 3 3" xfId="7143"/>
    <cellStyle name="Normal 2 2 10 6 3 3 4" xfId="7144"/>
    <cellStyle name="Normal 2 2 10 6 3 3 5" xfId="7145"/>
    <cellStyle name="Normal 2 2 10 6 3 4" xfId="7146"/>
    <cellStyle name="Normal 2 2 10 6 3 4 2" xfId="7147"/>
    <cellStyle name="Normal 2 2 10 6 3 4 2 2" xfId="7148"/>
    <cellStyle name="Normal 2 2 10 6 3 4 2 3" xfId="7149"/>
    <cellStyle name="Normal 2 2 10 6 3 4 3" xfId="7150"/>
    <cellStyle name="Normal 2 2 10 6 3 4 4" xfId="7151"/>
    <cellStyle name="Normal 2 2 10 6 3 5" xfId="7152"/>
    <cellStyle name="Normal 2 2 10 6 3 5 2" xfId="7153"/>
    <cellStyle name="Normal 2 2 10 6 3 5 3" xfId="7154"/>
    <cellStyle name="Normal 2 2 10 6 3 6" xfId="7155"/>
    <cellStyle name="Normal 2 2 10 6 3 7" xfId="7156"/>
    <cellStyle name="Normal 2 2 10 6 4" xfId="7157"/>
    <cellStyle name="Normal 2 2 10 6 4 2" xfId="7158"/>
    <cellStyle name="Normal 2 2 10 6 4 2 2" xfId="7159"/>
    <cellStyle name="Normal 2 2 10 6 4 2 2 2" xfId="7160"/>
    <cellStyle name="Normal 2 2 10 6 4 2 2 2 2" xfId="7161"/>
    <cellStyle name="Normal 2 2 10 6 4 2 2 2 3" xfId="7162"/>
    <cellStyle name="Normal 2 2 10 6 4 2 2 3" xfId="7163"/>
    <cellStyle name="Normal 2 2 10 6 4 2 2 4" xfId="7164"/>
    <cellStyle name="Normal 2 2 10 6 4 2 3" xfId="7165"/>
    <cellStyle name="Normal 2 2 10 6 4 2 3 2" xfId="7166"/>
    <cellStyle name="Normal 2 2 10 6 4 2 3 3" xfId="7167"/>
    <cellStyle name="Normal 2 2 10 6 4 2 4" xfId="7168"/>
    <cellStyle name="Normal 2 2 10 6 4 2 5" xfId="7169"/>
    <cellStyle name="Normal 2 2 10 6 4 3" xfId="7170"/>
    <cellStyle name="Normal 2 2 10 6 4 3 2" xfId="7171"/>
    <cellStyle name="Normal 2 2 10 6 4 3 2 2" xfId="7172"/>
    <cellStyle name="Normal 2 2 10 6 4 3 2 2 2" xfId="7173"/>
    <cellStyle name="Normal 2 2 10 6 4 3 2 2 3" xfId="7174"/>
    <cellStyle name="Normal 2 2 10 6 4 3 2 3" xfId="7175"/>
    <cellStyle name="Normal 2 2 10 6 4 3 2 4" xfId="7176"/>
    <cellStyle name="Normal 2 2 10 6 4 3 3" xfId="7177"/>
    <cellStyle name="Normal 2 2 10 6 4 3 3 2" xfId="7178"/>
    <cellStyle name="Normal 2 2 10 6 4 3 3 3" xfId="7179"/>
    <cellStyle name="Normal 2 2 10 6 4 3 4" xfId="7180"/>
    <cellStyle name="Normal 2 2 10 6 4 3 5" xfId="7181"/>
    <cellStyle name="Normal 2 2 10 6 4 4" xfId="7182"/>
    <cellStyle name="Normal 2 2 10 6 4 4 2" xfId="7183"/>
    <cellStyle name="Normal 2 2 10 6 4 4 2 2" xfId="7184"/>
    <cellStyle name="Normal 2 2 10 6 4 4 2 3" xfId="7185"/>
    <cellStyle name="Normal 2 2 10 6 4 4 3" xfId="7186"/>
    <cellStyle name="Normal 2 2 10 6 4 4 4" xfId="7187"/>
    <cellStyle name="Normal 2 2 10 6 4 5" xfId="7188"/>
    <cellStyle name="Normal 2 2 10 6 4 5 2" xfId="7189"/>
    <cellStyle name="Normal 2 2 10 6 4 5 3" xfId="7190"/>
    <cellStyle name="Normal 2 2 10 6 4 6" xfId="7191"/>
    <cellStyle name="Normal 2 2 10 6 4 7" xfId="7192"/>
    <cellStyle name="Normal 2 2 10 6 5" xfId="7193"/>
    <cellStyle name="Normal 2 2 10 6 5 2" xfId="7194"/>
    <cellStyle name="Normal 2 2 10 6 5 2 2" xfId="7195"/>
    <cellStyle name="Normal 2 2 10 6 5 2 2 2" xfId="7196"/>
    <cellStyle name="Normal 2 2 10 6 5 2 2 3" xfId="7197"/>
    <cellStyle name="Normal 2 2 10 6 5 2 3" xfId="7198"/>
    <cellStyle name="Normal 2 2 10 6 5 2 4" xfId="7199"/>
    <cellStyle name="Normal 2 2 10 6 5 3" xfId="7200"/>
    <cellStyle name="Normal 2 2 10 6 5 3 2" xfId="7201"/>
    <cellStyle name="Normal 2 2 10 6 5 3 3" xfId="7202"/>
    <cellStyle name="Normal 2 2 10 6 5 4" xfId="7203"/>
    <cellStyle name="Normal 2 2 10 6 5 5" xfId="7204"/>
    <cellStyle name="Normal 2 2 10 6 6" xfId="7205"/>
    <cellStyle name="Normal 2 2 10 6 6 2" xfId="7206"/>
    <cellStyle name="Normal 2 2 10 6 6 2 2" xfId="7207"/>
    <cellStyle name="Normal 2 2 10 6 6 2 2 2" xfId="7208"/>
    <cellStyle name="Normal 2 2 10 6 6 2 2 3" xfId="7209"/>
    <cellStyle name="Normal 2 2 10 6 6 2 3" xfId="7210"/>
    <cellStyle name="Normal 2 2 10 6 6 2 4" xfId="7211"/>
    <cellStyle name="Normal 2 2 10 6 6 3" xfId="7212"/>
    <cellStyle name="Normal 2 2 10 6 6 3 2" xfId="7213"/>
    <cellStyle name="Normal 2 2 10 6 6 3 3" xfId="7214"/>
    <cellStyle name="Normal 2 2 10 6 6 4" xfId="7215"/>
    <cellStyle name="Normal 2 2 10 6 6 5" xfId="7216"/>
    <cellStyle name="Normal 2 2 10 6 7" xfId="7217"/>
    <cellStyle name="Normal 2 2 10 6 7 2" xfId="7218"/>
    <cellStyle name="Normal 2 2 10 6 7 2 2" xfId="7219"/>
    <cellStyle name="Normal 2 2 10 6 7 2 3" xfId="7220"/>
    <cellStyle name="Normal 2 2 10 6 7 3" xfId="7221"/>
    <cellStyle name="Normal 2 2 10 6 7 4" xfId="7222"/>
    <cellStyle name="Normal 2 2 10 6 8" xfId="7223"/>
    <cellStyle name="Normal 2 2 10 6 8 2" xfId="7224"/>
    <cellStyle name="Normal 2 2 10 6 8 3" xfId="7225"/>
    <cellStyle name="Normal 2 2 10 6 9" xfId="7226"/>
    <cellStyle name="Normal 2 2 10 7" xfId="7227"/>
    <cellStyle name="Normal 2 2 10 7 2" xfId="7228"/>
    <cellStyle name="Normal 2 2 10 7 2 2" xfId="7229"/>
    <cellStyle name="Normal 2 2 10 7 2 2 2" xfId="7230"/>
    <cellStyle name="Normal 2 2 10 7 2 2 2 2" xfId="7231"/>
    <cellStyle name="Normal 2 2 10 7 2 2 2 2 2" xfId="7232"/>
    <cellStyle name="Normal 2 2 10 7 2 2 2 2 3" xfId="7233"/>
    <cellStyle name="Normal 2 2 10 7 2 2 2 3" xfId="7234"/>
    <cellStyle name="Normal 2 2 10 7 2 2 2 4" xfId="7235"/>
    <cellStyle name="Normal 2 2 10 7 2 2 3" xfId="7236"/>
    <cellStyle name="Normal 2 2 10 7 2 2 3 2" xfId="7237"/>
    <cellStyle name="Normal 2 2 10 7 2 2 3 3" xfId="7238"/>
    <cellStyle name="Normal 2 2 10 7 2 2 4" xfId="7239"/>
    <cellStyle name="Normal 2 2 10 7 2 2 5" xfId="7240"/>
    <cellStyle name="Normal 2 2 10 7 2 3" xfId="7241"/>
    <cellStyle name="Normal 2 2 10 7 2 3 2" xfId="7242"/>
    <cellStyle name="Normal 2 2 10 7 2 3 2 2" xfId="7243"/>
    <cellStyle name="Normal 2 2 10 7 2 3 2 2 2" xfId="7244"/>
    <cellStyle name="Normal 2 2 10 7 2 3 2 2 3" xfId="7245"/>
    <cellStyle name="Normal 2 2 10 7 2 3 2 3" xfId="7246"/>
    <cellStyle name="Normal 2 2 10 7 2 3 2 4" xfId="7247"/>
    <cellStyle name="Normal 2 2 10 7 2 3 3" xfId="7248"/>
    <cellStyle name="Normal 2 2 10 7 2 3 3 2" xfId="7249"/>
    <cellStyle name="Normal 2 2 10 7 2 3 3 3" xfId="7250"/>
    <cellStyle name="Normal 2 2 10 7 2 3 4" xfId="7251"/>
    <cellStyle name="Normal 2 2 10 7 2 3 5" xfId="7252"/>
    <cellStyle name="Normal 2 2 10 7 2 4" xfId="7253"/>
    <cellStyle name="Normal 2 2 10 7 2 4 2" xfId="7254"/>
    <cellStyle name="Normal 2 2 10 7 2 4 2 2" xfId="7255"/>
    <cellStyle name="Normal 2 2 10 7 2 4 2 3" xfId="7256"/>
    <cellStyle name="Normal 2 2 10 7 2 4 3" xfId="7257"/>
    <cellStyle name="Normal 2 2 10 7 2 4 4" xfId="7258"/>
    <cellStyle name="Normal 2 2 10 7 2 5" xfId="7259"/>
    <cellStyle name="Normal 2 2 10 7 2 5 2" xfId="7260"/>
    <cellStyle name="Normal 2 2 10 7 2 5 3" xfId="7261"/>
    <cellStyle name="Normal 2 2 10 7 2 6" xfId="7262"/>
    <cellStyle name="Normal 2 2 10 7 2 7" xfId="7263"/>
    <cellStyle name="Normal 2 2 10 7 3" xfId="7264"/>
    <cellStyle name="Normal 2 2 10 7 3 2" xfId="7265"/>
    <cellStyle name="Normal 2 2 10 7 3 2 2" xfId="7266"/>
    <cellStyle name="Normal 2 2 10 7 3 2 2 2" xfId="7267"/>
    <cellStyle name="Normal 2 2 10 7 3 2 2 3" xfId="7268"/>
    <cellStyle name="Normal 2 2 10 7 3 2 3" xfId="7269"/>
    <cellStyle name="Normal 2 2 10 7 3 2 4" xfId="7270"/>
    <cellStyle name="Normal 2 2 10 7 3 3" xfId="7271"/>
    <cellStyle name="Normal 2 2 10 7 3 3 2" xfId="7272"/>
    <cellStyle name="Normal 2 2 10 7 3 3 3" xfId="7273"/>
    <cellStyle name="Normal 2 2 10 7 3 4" xfId="7274"/>
    <cellStyle name="Normal 2 2 10 7 3 5" xfId="7275"/>
    <cellStyle name="Normal 2 2 10 7 4" xfId="7276"/>
    <cellStyle name="Normal 2 2 10 7 4 2" xfId="7277"/>
    <cellStyle name="Normal 2 2 10 7 4 2 2" xfId="7278"/>
    <cellStyle name="Normal 2 2 10 7 4 2 2 2" xfId="7279"/>
    <cellStyle name="Normal 2 2 10 7 4 2 2 3" xfId="7280"/>
    <cellStyle name="Normal 2 2 10 7 4 2 3" xfId="7281"/>
    <cellStyle name="Normal 2 2 10 7 4 2 4" xfId="7282"/>
    <cellStyle name="Normal 2 2 10 7 4 3" xfId="7283"/>
    <cellStyle name="Normal 2 2 10 7 4 3 2" xfId="7284"/>
    <cellStyle name="Normal 2 2 10 7 4 3 3" xfId="7285"/>
    <cellStyle name="Normal 2 2 10 7 4 4" xfId="7286"/>
    <cellStyle name="Normal 2 2 10 7 4 5" xfId="7287"/>
    <cellStyle name="Normal 2 2 10 7 5" xfId="7288"/>
    <cellStyle name="Normal 2 2 10 7 5 2" xfId="7289"/>
    <cellStyle name="Normal 2 2 10 7 5 2 2" xfId="7290"/>
    <cellStyle name="Normal 2 2 10 7 5 2 3" xfId="7291"/>
    <cellStyle name="Normal 2 2 10 7 5 3" xfId="7292"/>
    <cellStyle name="Normal 2 2 10 7 5 4" xfId="7293"/>
    <cellStyle name="Normal 2 2 10 7 6" xfId="7294"/>
    <cellStyle name="Normal 2 2 10 7 6 2" xfId="7295"/>
    <cellStyle name="Normal 2 2 10 7 6 3" xfId="7296"/>
    <cellStyle name="Normal 2 2 10 7 7" xfId="7297"/>
    <cellStyle name="Normal 2 2 10 7 8" xfId="7298"/>
    <cellStyle name="Normal 2 2 10 8" xfId="7299"/>
    <cellStyle name="Normal 2 2 10 8 2" xfId="7300"/>
    <cellStyle name="Normal 2 2 10 8 2 2" xfId="7301"/>
    <cellStyle name="Normal 2 2 10 8 2 2 2" xfId="7302"/>
    <cellStyle name="Normal 2 2 10 8 2 2 2 2" xfId="7303"/>
    <cellStyle name="Normal 2 2 10 8 2 2 2 2 2" xfId="7304"/>
    <cellStyle name="Normal 2 2 10 8 2 2 2 2 3" xfId="7305"/>
    <cellStyle name="Normal 2 2 10 8 2 2 2 3" xfId="7306"/>
    <cellStyle name="Normal 2 2 10 8 2 2 2 4" xfId="7307"/>
    <cellStyle name="Normal 2 2 10 8 2 2 3" xfId="7308"/>
    <cellStyle name="Normal 2 2 10 8 2 2 3 2" xfId="7309"/>
    <cellStyle name="Normal 2 2 10 8 2 2 3 3" xfId="7310"/>
    <cellStyle name="Normal 2 2 10 8 2 2 4" xfId="7311"/>
    <cellStyle name="Normal 2 2 10 8 2 2 5" xfId="7312"/>
    <cellStyle name="Normal 2 2 10 8 2 3" xfId="7313"/>
    <cellStyle name="Normal 2 2 10 8 2 3 2" xfId="7314"/>
    <cellStyle name="Normal 2 2 10 8 2 3 2 2" xfId="7315"/>
    <cellStyle name="Normal 2 2 10 8 2 3 2 2 2" xfId="7316"/>
    <cellStyle name="Normal 2 2 10 8 2 3 2 2 3" xfId="7317"/>
    <cellStyle name="Normal 2 2 10 8 2 3 2 3" xfId="7318"/>
    <cellStyle name="Normal 2 2 10 8 2 3 2 4" xfId="7319"/>
    <cellStyle name="Normal 2 2 10 8 2 3 3" xfId="7320"/>
    <cellStyle name="Normal 2 2 10 8 2 3 3 2" xfId="7321"/>
    <cellStyle name="Normal 2 2 10 8 2 3 3 3" xfId="7322"/>
    <cellStyle name="Normal 2 2 10 8 2 3 4" xfId="7323"/>
    <cellStyle name="Normal 2 2 10 8 2 3 5" xfId="7324"/>
    <cellStyle name="Normal 2 2 10 8 2 4" xfId="7325"/>
    <cellStyle name="Normal 2 2 10 8 2 4 2" xfId="7326"/>
    <cellStyle name="Normal 2 2 10 8 2 4 2 2" xfId="7327"/>
    <cellStyle name="Normal 2 2 10 8 2 4 2 3" xfId="7328"/>
    <cellStyle name="Normal 2 2 10 8 2 4 3" xfId="7329"/>
    <cellStyle name="Normal 2 2 10 8 2 4 4" xfId="7330"/>
    <cellStyle name="Normal 2 2 10 8 2 5" xfId="7331"/>
    <cellStyle name="Normal 2 2 10 8 2 5 2" xfId="7332"/>
    <cellStyle name="Normal 2 2 10 8 2 5 3" xfId="7333"/>
    <cellStyle name="Normal 2 2 10 8 2 6" xfId="7334"/>
    <cellStyle name="Normal 2 2 10 8 2 7" xfId="7335"/>
    <cellStyle name="Normal 2 2 10 8 3" xfId="7336"/>
    <cellStyle name="Normal 2 2 10 8 3 2" xfId="7337"/>
    <cellStyle name="Normal 2 2 10 8 3 2 2" xfId="7338"/>
    <cellStyle name="Normal 2 2 10 8 3 2 2 2" xfId="7339"/>
    <cellStyle name="Normal 2 2 10 8 3 2 2 3" xfId="7340"/>
    <cellStyle name="Normal 2 2 10 8 3 2 3" xfId="7341"/>
    <cellStyle name="Normal 2 2 10 8 3 2 4" xfId="7342"/>
    <cellStyle name="Normal 2 2 10 8 3 3" xfId="7343"/>
    <cellStyle name="Normal 2 2 10 8 3 3 2" xfId="7344"/>
    <cellStyle name="Normal 2 2 10 8 3 3 3" xfId="7345"/>
    <cellStyle name="Normal 2 2 10 8 3 4" xfId="7346"/>
    <cellStyle name="Normal 2 2 10 8 3 5" xfId="7347"/>
    <cellStyle name="Normal 2 2 10 8 4" xfId="7348"/>
    <cellStyle name="Normal 2 2 10 8 4 2" xfId="7349"/>
    <cellStyle name="Normal 2 2 10 8 4 2 2" xfId="7350"/>
    <cellStyle name="Normal 2 2 10 8 4 2 2 2" xfId="7351"/>
    <cellStyle name="Normal 2 2 10 8 4 2 2 3" xfId="7352"/>
    <cellStyle name="Normal 2 2 10 8 4 2 3" xfId="7353"/>
    <cellStyle name="Normal 2 2 10 8 4 2 4" xfId="7354"/>
    <cellStyle name="Normal 2 2 10 8 4 3" xfId="7355"/>
    <cellStyle name="Normal 2 2 10 8 4 3 2" xfId="7356"/>
    <cellStyle name="Normal 2 2 10 8 4 3 3" xfId="7357"/>
    <cellStyle name="Normal 2 2 10 8 4 4" xfId="7358"/>
    <cellStyle name="Normal 2 2 10 8 4 5" xfId="7359"/>
    <cellStyle name="Normal 2 2 10 8 5" xfId="7360"/>
    <cellStyle name="Normal 2 2 10 8 5 2" xfId="7361"/>
    <cellStyle name="Normal 2 2 10 8 5 2 2" xfId="7362"/>
    <cellStyle name="Normal 2 2 10 8 5 2 3" xfId="7363"/>
    <cellStyle name="Normal 2 2 10 8 5 3" xfId="7364"/>
    <cellStyle name="Normal 2 2 10 8 5 4" xfId="7365"/>
    <cellStyle name="Normal 2 2 10 8 6" xfId="7366"/>
    <cellStyle name="Normal 2 2 10 8 6 2" xfId="7367"/>
    <cellStyle name="Normal 2 2 10 8 6 3" xfId="7368"/>
    <cellStyle name="Normal 2 2 10 8 7" xfId="7369"/>
    <cellStyle name="Normal 2 2 10 8 8" xfId="7370"/>
    <cellStyle name="Normal 2 2 10 9" xfId="7371"/>
    <cellStyle name="Normal 2 2 10 9 2" xfId="7372"/>
    <cellStyle name="Normal 2 2 10 9 2 2" xfId="7373"/>
    <cellStyle name="Normal 2 2 10 9 2 2 2" xfId="7374"/>
    <cellStyle name="Normal 2 2 10 9 2 2 2 2" xfId="7375"/>
    <cellStyle name="Normal 2 2 10 9 2 2 2 2 2" xfId="7376"/>
    <cellStyle name="Normal 2 2 10 9 2 2 2 2 3" xfId="7377"/>
    <cellStyle name="Normal 2 2 10 9 2 2 2 3" xfId="7378"/>
    <cellStyle name="Normal 2 2 10 9 2 2 2 4" xfId="7379"/>
    <cellStyle name="Normal 2 2 10 9 2 2 3" xfId="7380"/>
    <cellStyle name="Normal 2 2 10 9 2 2 3 2" xfId="7381"/>
    <cellStyle name="Normal 2 2 10 9 2 2 3 3" xfId="7382"/>
    <cellStyle name="Normal 2 2 10 9 2 2 4" xfId="7383"/>
    <cellStyle name="Normal 2 2 10 9 2 2 5" xfId="7384"/>
    <cellStyle name="Normal 2 2 10 9 2 3" xfId="7385"/>
    <cellStyle name="Normal 2 2 10 9 2 3 2" xfId="7386"/>
    <cellStyle name="Normal 2 2 10 9 2 3 2 2" xfId="7387"/>
    <cellStyle name="Normal 2 2 10 9 2 3 2 2 2" xfId="7388"/>
    <cellStyle name="Normal 2 2 10 9 2 3 2 2 3" xfId="7389"/>
    <cellStyle name="Normal 2 2 10 9 2 3 2 3" xfId="7390"/>
    <cellStyle name="Normal 2 2 10 9 2 3 2 4" xfId="7391"/>
    <cellStyle name="Normal 2 2 10 9 2 3 3" xfId="7392"/>
    <cellStyle name="Normal 2 2 10 9 2 3 3 2" xfId="7393"/>
    <cellStyle name="Normal 2 2 10 9 2 3 3 3" xfId="7394"/>
    <cellStyle name="Normal 2 2 10 9 2 3 4" xfId="7395"/>
    <cellStyle name="Normal 2 2 10 9 2 3 5" xfId="7396"/>
    <cellStyle name="Normal 2 2 10 9 2 4" xfId="7397"/>
    <cellStyle name="Normal 2 2 10 9 2 4 2" xfId="7398"/>
    <cellStyle name="Normal 2 2 10 9 2 4 2 2" xfId="7399"/>
    <cellStyle name="Normal 2 2 10 9 2 4 2 3" xfId="7400"/>
    <cellStyle name="Normal 2 2 10 9 2 4 3" xfId="7401"/>
    <cellStyle name="Normal 2 2 10 9 2 4 4" xfId="7402"/>
    <cellStyle name="Normal 2 2 10 9 2 5" xfId="7403"/>
    <cellStyle name="Normal 2 2 10 9 2 5 2" xfId="7404"/>
    <cellStyle name="Normal 2 2 10 9 2 5 3" xfId="7405"/>
    <cellStyle name="Normal 2 2 10 9 2 6" xfId="7406"/>
    <cellStyle name="Normal 2 2 10 9 2 7" xfId="7407"/>
    <cellStyle name="Normal 2 2 10 9 3" xfId="7408"/>
    <cellStyle name="Normal 2 2 10 9 3 2" xfId="7409"/>
    <cellStyle name="Normal 2 2 10 9 3 2 2" xfId="7410"/>
    <cellStyle name="Normal 2 2 10 9 3 2 2 2" xfId="7411"/>
    <cellStyle name="Normal 2 2 10 9 3 2 2 3" xfId="7412"/>
    <cellStyle name="Normal 2 2 10 9 3 2 3" xfId="7413"/>
    <cellStyle name="Normal 2 2 10 9 3 2 4" xfId="7414"/>
    <cellStyle name="Normal 2 2 10 9 3 3" xfId="7415"/>
    <cellStyle name="Normal 2 2 10 9 3 3 2" xfId="7416"/>
    <cellStyle name="Normal 2 2 10 9 3 3 3" xfId="7417"/>
    <cellStyle name="Normal 2 2 10 9 3 4" xfId="7418"/>
    <cellStyle name="Normal 2 2 10 9 3 5" xfId="7419"/>
    <cellStyle name="Normal 2 2 10 9 4" xfId="7420"/>
    <cellStyle name="Normal 2 2 10 9 4 2" xfId="7421"/>
    <cellStyle name="Normal 2 2 10 9 4 2 2" xfId="7422"/>
    <cellStyle name="Normal 2 2 10 9 4 2 2 2" xfId="7423"/>
    <cellStyle name="Normal 2 2 10 9 4 2 2 3" xfId="7424"/>
    <cellStyle name="Normal 2 2 10 9 4 2 3" xfId="7425"/>
    <cellStyle name="Normal 2 2 10 9 4 2 4" xfId="7426"/>
    <cellStyle name="Normal 2 2 10 9 4 3" xfId="7427"/>
    <cellStyle name="Normal 2 2 10 9 4 3 2" xfId="7428"/>
    <cellStyle name="Normal 2 2 10 9 4 3 3" xfId="7429"/>
    <cellStyle name="Normal 2 2 10 9 4 4" xfId="7430"/>
    <cellStyle name="Normal 2 2 10 9 4 5" xfId="7431"/>
    <cellStyle name="Normal 2 2 10 9 5" xfId="7432"/>
    <cellStyle name="Normal 2 2 10 9 5 2" xfId="7433"/>
    <cellStyle name="Normal 2 2 10 9 5 2 2" xfId="7434"/>
    <cellStyle name="Normal 2 2 10 9 5 2 3" xfId="7435"/>
    <cellStyle name="Normal 2 2 10 9 5 3" xfId="7436"/>
    <cellStyle name="Normal 2 2 10 9 5 4" xfId="7437"/>
    <cellStyle name="Normal 2 2 10 9 6" xfId="7438"/>
    <cellStyle name="Normal 2 2 10 9 6 2" xfId="7439"/>
    <cellStyle name="Normal 2 2 10 9 6 3" xfId="7440"/>
    <cellStyle name="Normal 2 2 10 9 7" xfId="7441"/>
    <cellStyle name="Normal 2 2 10 9 8" xfId="7442"/>
    <cellStyle name="Normal 2 2 11" xfId="7443"/>
    <cellStyle name="Normal 2 2 11 2" xfId="7444"/>
    <cellStyle name="Normal 2 2 11 2 2" xfId="7445"/>
    <cellStyle name="Normal 2 2 11 2 2 2" xfId="7446"/>
    <cellStyle name="Normal 2 2 11 2 2 2 2" xfId="7447"/>
    <cellStyle name="Normal 2 2 11 2 2 2 2 2" xfId="7448"/>
    <cellStyle name="Normal 2 2 11 2 2 2 2 2 2" xfId="7449"/>
    <cellStyle name="Normal 2 2 11 2 2 2 2 2 3" xfId="7450"/>
    <cellStyle name="Normal 2 2 11 2 2 2 2 3" xfId="7451"/>
    <cellStyle name="Normal 2 2 11 2 2 2 2 4" xfId="7452"/>
    <cellStyle name="Normal 2 2 11 2 2 2 3" xfId="7453"/>
    <cellStyle name="Normal 2 2 11 2 2 2 3 2" xfId="7454"/>
    <cellStyle name="Normal 2 2 11 2 2 2 3 3" xfId="7455"/>
    <cellStyle name="Normal 2 2 11 2 2 2 4" xfId="7456"/>
    <cellStyle name="Normal 2 2 11 2 2 2 5" xfId="7457"/>
    <cellStyle name="Normal 2 2 11 2 2 3" xfId="7458"/>
    <cellStyle name="Normal 2 2 11 2 2 3 2" xfId="7459"/>
    <cellStyle name="Normal 2 2 11 2 2 3 2 2" xfId="7460"/>
    <cellStyle name="Normal 2 2 11 2 2 3 2 2 2" xfId="7461"/>
    <cellStyle name="Normal 2 2 11 2 2 3 2 2 3" xfId="7462"/>
    <cellStyle name="Normal 2 2 11 2 2 3 2 3" xfId="7463"/>
    <cellStyle name="Normal 2 2 11 2 2 3 2 4" xfId="7464"/>
    <cellStyle name="Normal 2 2 11 2 2 3 3" xfId="7465"/>
    <cellStyle name="Normal 2 2 11 2 2 3 3 2" xfId="7466"/>
    <cellStyle name="Normal 2 2 11 2 2 3 3 3" xfId="7467"/>
    <cellStyle name="Normal 2 2 11 2 2 3 4" xfId="7468"/>
    <cellStyle name="Normal 2 2 11 2 2 3 5" xfId="7469"/>
    <cellStyle name="Normal 2 2 11 2 2 4" xfId="7470"/>
    <cellStyle name="Normal 2 2 11 2 2 4 2" xfId="7471"/>
    <cellStyle name="Normal 2 2 11 2 2 4 2 2" xfId="7472"/>
    <cellStyle name="Normal 2 2 11 2 2 4 2 3" xfId="7473"/>
    <cellStyle name="Normal 2 2 11 2 2 4 3" xfId="7474"/>
    <cellStyle name="Normal 2 2 11 2 2 4 4" xfId="7475"/>
    <cellStyle name="Normal 2 2 11 2 2 5" xfId="7476"/>
    <cellStyle name="Normal 2 2 11 2 2 5 2" xfId="7477"/>
    <cellStyle name="Normal 2 2 11 2 2 5 3" xfId="7478"/>
    <cellStyle name="Normal 2 2 11 2 2 6" xfId="7479"/>
    <cellStyle name="Normal 2 2 11 2 2 7" xfId="7480"/>
    <cellStyle name="Normal 2 2 11 2 3" xfId="7481"/>
    <cellStyle name="Normal 2 2 11 2 3 2" xfId="7482"/>
    <cellStyle name="Normal 2 2 11 2 3 2 2" xfId="7483"/>
    <cellStyle name="Normal 2 2 11 2 3 2 2 2" xfId="7484"/>
    <cellStyle name="Normal 2 2 11 2 3 2 2 3" xfId="7485"/>
    <cellStyle name="Normal 2 2 11 2 3 2 3" xfId="7486"/>
    <cellStyle name="Normal 2 2 11 2 3 2 4" xfId="7487"/>
    <cellStyle name="Normal 2 2 11 2 3 3" xfId="7488"/>
    <cellStyle name="Normal 2 2 11 2 3 3 2" xfId="7489"/>
    <cellStyle name="Normal 2 2 11 2 3 3 3" xfId="7490"/>
    <cellStyle name="Normal 2 2 11 2 3 4" xfId="7491"/>
    <cellStyle name="Normal 2 2 11 2 3 5" xfId="7492"/>
    <cellStyle name="Normal 2 2 11 2 4" xfId="7493"/>
    <cellStyle name="Normal 2 2 11 2 4 2" xfId="7494"/>
    <cellStyle name="Normal 2 2 11 2 4 2 2" xfId="7495"/>
    <cellStyle name="Normal 2 2 11 2 4 2 2 2" xfId="7496"/>
    <cellStyle name="Normal 2 2 11 2 4 2 2 3" xfId="7497"/>
    <cellStyle name="Normal 2 2 11 2 4 2 3" xfId="7498"/>
    <cellStyle name="Normal 2 2 11 2 4 2 4" xfId="7499"/>
    <cellStyle name="Normal 2 2 11 2 4 3" xfId="7500"/>
    <cellStyle name="Normal 2 2 11 2 4 3 2" xfId="7501"/>
    <cellStyle name="Normal 2 2 11 2 4 3 3" xfId="7502"/>
    <cellStyle name="Normal 2 2 11 2 4 4" xfId="7503"/>
    <cellStyle name="Normal 2 2 11 2 4 5" xfId="7504"/>
    <cellStyle name="Normal 2 2 11 2 5" xfId="7505"/>
    <cellStyle name="Normal 2 2 11 2 5 2" xfId="7506"/>
    <cellStyle name="Normal 2 2 11 2 5 2 2" xfId="7507"/>
    <cellStyle name="Normal 2 2 11 2 5 2 3" xfId="7508"/>
    <cellStyle name="Normal 2 2 11 2 5 3" xfId="7509"/>
    <cellStyle name="Normal 2 2 11 2 5 4" xfId="7510"/>
    <cellStyle name="Normal 2 2 11 2 6" xfId="7511"/>
    <cellStyle name="Normal 2 2 11 2 6 2" xfId="7512"/>
    <cellStyle name="Normal 2 2 11 2 6 3" xfId="7513"/>
    <cellStyle name="Normal 2 2 11 2 7" xfId="7514"/>
    <cellStyle name="Normal 2 2 11 2 8" xfId="7515"/>
    <cellStyle name="Normal 2 2 11 3" xfId="7516"/>
    <cellStyle name="Normal 2 2 11 3 2" xfId="7517"/>
    <cellStyle name="Normal 2 2 11 3 2 2" xfId="7518"/>
    <cellStyle name="Normal 2 2 11 3 2 2 2" xfId="7519"/>
    <cellStyle name="Normal 2 2 11 3 2 2 2 2" xfId="7520"/>
    <cellStyle name="Normal 2 2 11 3 2 2 2 3" xfId="7521"/>
    <cellStyle name="Normal 2 2 11 3 2 2 3" xfId="7522"/>
    <cellStyle name="Normal 2 2 11 3 2 2 4" xfId="7523"/>
    <cellStyle name="Normal 2 2 11 3 2 3" xfId="7524"/>
    <cellStyle name="Normal 2 2 11 3 2 3 2" xfId="7525"/>
    <cellStyle name="Normal 2 2 11 3 2 3 3" xfId="7526"/>
    <cellStyle name="Normal 2 2 11 3 2 4" xfId="7527"/>
    <cellStyle name="Normal 2 2 11 3 2 5" xfId="7528"/>
    <cellStyle name="Normal 2 2 11 3 3" xfId="7529"/>
    <cellStyle name="Normal 2 2 11 3 3 2" xfId="7530"/>
    <cellStyle name="Normal 2 2 11 3 3 2 2" xfId="7531"/>
    <cellStyle name="Normal 2 2 11 3 3 2 2 2" xfId="7532"/>
    <cellStyle name="Normal 2 2 11 3 3 2 2 3" xfId="7533"/>
    <cellStyle name="Normal 2 2 11 3 3 2 3" xfId="7534"/>
    <cellStyle name="Normal 2 2 11 3 3 2 4" xfId="7535"/>
    <cellStyle name="Normal 2 2 11 3 3 3" xfId="7536"/>
    <cellStyle name="Normal 2 2 11 3 3 3 2" xfId="7537"/>
    <cellStyle name="Normal 2 2 11 3 3 3 3" xfId="7538"/>
    <cellStyle name="Normal 2 2 11 3 3 4" xfId="7539"/>
    <cellStyle name="Normal 2 2 11 3 3 5" xfId="7540"/>
    <cellStyle name="Normal 2 2 11 3 4" xfId="7541"/>
    <cellStyle name="Normal 2 2 11 3 4 2" xfId="7542"/>
    <cellStyle name="Normal 2 2 11 3 4 2 2" xfId="7543"/>
    <cellStyle name="Normal 2 2 11 3 4 2 3" xfId="7544"/>
    <cellStyle name="Normal 2 2 11 3 4 3" xfId="7545"/>
    <cellStyle name="Normal 2 2 11 3 4 4" xfId="7546"/>
    <cellStyle name="Normal 2 2 11 3 5" xfId="7547"/>
    <cellStyle name="Normal 2 2 11 3 5 2" xfId="7548"/>
    <cellStyle name="Normal 2 2 11 3 5 3" xfId="7549"/>
    <cellStyle name="Normal 2 2 11 3 6" xfId="7550"/>
    <cellStyle name="Normal 2 2 11 3 7" xfId="7551"/>
    <cellStyle name="Normal 2 2 11 4" xfId="7552"/>
    <cellStyle name="Normal 2 2 11 4 2" xfId="7553"/>
    <cellStyle name="Normal 2 2 11 4 2 2" xfId="7554"/>
    <cellStyle name="Normal 2 2 11 4 2 2 2" xfId="7555"/>
    <cellStyle name="Normal 2 2 11 4 2 2 3" xfId="7556"/>
    <cellStyle name="Normal 2 2 11 4 2 3" xfId="7557"/>
    <cellStyle name="Normal 2 2 11 4 2 4" xfId="7558"/>
    <cellStyle name="Normal 2 2 11 4 3" xfId="7559"/>
    <cellStyle name="Normal 2 2 11 4 3 2" xfId="7560"/>
    <cellStyle name="Normal 2 2 11 4 3 3" xfId="7561"/>
    <cellStyle name="Normal 2 2 11 4 4" xfId="7562"/>
    <cellStyle name="Normal 2 2 11 4 5" xfId="7563"/>
    <cellStyle name="Normal 2 2 11 5" xfId="7564"/>
    <cellStyle name="Normal 2 2 11 5 2" xfId="7565"/>
    <cellStyle name="Normal 2 2 11 5 2 2" xfId="7566"/>
    <cellStyle name="Normal 2 2 11 5 2 2 2" xfId="7567"/>
    <cellStyle name="Normal 2 2 11 5 2 2 3" xfId="7568"/>
    <cellStyle name="Normal 2 2 11 5 2 3" xfId="7569"/>
    <cellStyle name="Normal 2 2 11 5 2 4" xfId="7570"/>
    <cellStyle name="Normal 2 2 11 5 3" xfId="7571"/>
    <cellStyle name="Normal 2 2 11 5 3 2" xfId="7572"/>
    <cellStyle name="Normal 2 2 11 5 3 3" xfId="7573"/>
    <cellStyle name="Normal 2 2 11 5 4" xfId="7574"/>
    <cellStyle name="Normal 2 2 11 5 5" xfId="7575"/>
    <cellStyle name="Normal 2 2 11 6" xfId="7576"/>
    <cellStyle name="Normal 2 2 11 6 2" xfId="7577"/>
    <cellStyle name="Normal 2 2 11 6 2 2" xfId="7578"/>
    <cellStyle name="Normal 2 2 11 6 2 3" xfId="7579"/>
    <cellStyle name="Normal 2 2 11 6 3" xfId="7580"/>
    <cellStyle name="Normal 2 2 11 6 4" xfId="7581"/>
    <cellStyle name="Normal 2 2 11 7" xfId="7582"/>
    <cellStyle name="Normal 2 2 11 7 2" xfId="7583"/>
    <cellStyle name="Normal 2 2 11 7 3" xfId="7584"/>
    <cellStyle name="Normal 2 2 11 8" xfId="7585"/>
    <cellStyle name="Normal 2 2 11 9" xfId="7586"/>
    <cellStyle name="Normal 2 2 12" xfId="7587"/>
    <cellStyle name="Normal 2 2 12 2" xfId="7588"/>
    <cellStyle name="Normal 2 2 12 2 2" xfId="7589"/>
    <cellStyle name="Normal 2 2 12 2 2 2" xfId="7590"/>
    <cellStyle name="Normal 2 2 12 2 2 2 2" xfId="7591"/>
    <cellStyle name="Normal 2 2 12 2 2 2 2 2" xfId="7592"/>
    <cellStyle name="Normal 2 2 12 2 2 2 2 2 2" xfId="7593"/>
    <cellStyle name="Normal 2 2 12 2 2 2 2 2 3" xfId="7594"/>
    <cellStyle name="Normal 2 2 12 2 2 2 2 3" xfId="7595"/>
    <cellStyle name="Normal 2 2 12 2 2 2 2 4" xfId="7596"/>
    <cellStyle name="Normal 2 2 12 2 2 2 3" xfId="7597"/>
    <cellStyle name="Normal 2 2 12 2 2 2 3 2" xfId="7598"/>
    <cellStyle name="Normal 2 2 12 2 2 2 3 3" xfId="7599"/>
    <cellStyle name="Normal 2 2 12 2 2 2 4" xfId="7600"/>
    <cellStyle name="Normal 2 2 12 2 2 2 5" xfId="7601"/>
    <cellStyle name="Normal 2 2 12 2 2 3" xfId="7602"/>
    <cellStyle name="Normal 2 2 12 2 2 3 2" xfId="7603"/>
    <cellStyle name="Normal 2 2 12 2 2 3 2 2" xfId="7604"/>
    <cellStyle name="Normal 2 2 12 2 2 3 2 2 2" xfId="7605"/>
    <cellStyle name="Normal 2 2 12 2 2 3 2 2 3" xfId="7606"/>
    <cellStyle name="Normal 2 2 12 2 2 3 2 3" xfId="7607"/>
    <cellStyle name="Normal 2 2 12 2 2 3 2 4" xfId="7608"/>
    <cellStyle name="Normal 2 2 12 2 2 3 3" xfId="7609"/>
    <cellStyle name="Normal 2 2 12 2 2 3 3 2" xfId="7610"/>
    <cellStyle name="Normal 2 2 12 2 2 3 3 3" xfId="7611"/>
    <cellStyle name="Normal 2 2 12 2 2 3 4" xfId="7612"/>
    <cellStyle name="Normal 2 2 12 2 2 3 5" xfId="7613"/>
    <cellStyle name="Normal 2 2 12 2 2 4" xfId="7614"/>
    <cellStyle name="Normal 2 2 12 2 2 4 2" xfId="7615"/>
    <cellStyle name="Normal 2 2 12 2 2 4 2 2" xfId="7616"/>
    <cellStyle name="Normal 2 2 12 2 2 4 2 3" xfId="7617"/>
    <cellStyle name="Normal 2 2 12 2 2 4 3" xfId="7618"/>
    <cellStyle name="Normal 2 2 12 2 2 4 4" xfId="7619"/>
    <cellStyle name="Normal 2 2 12 2 2 5" xfId="7620"/>
    <cellStyle name="Normal 2 2 12 2 2 5 2" xfId="7621"/>
    <cellStyle name="Normal 2 2 12 2 2 5 3" xfId="7622"/>
    <cellStyle name="Normal 2 2 12 2 2 6" xfId="7623"/>
    <cellStyle name="Normal 2 2 12 2 2 7" xfId="7624"/>
    <cellStyle name="Normal 2 2 12 2 3" xfId="7625"/>
    <cellStyle name="Normal 2 2 12 2 3 2" xfId="7626"/>
    <cellStyle name="Normal 2 2 12 2 3 2 2" xfId="7627"/>
    <cellStyle name="Normal 2 2 12 2 3 2 2 2" xfId="7628"/>
    <cellStyle name="Normal 2 2 12 2 3 2 2 3" xfId="7629"/>
    <cellStyle name="Normal 2 2 12 2 3 2 3" xfId="7630"/>
    <cellStyle name="Normal 2 2 12 2 3 2 4" xfId="7631"/>
    <cellStyle name="Normal 2 2 12 2 3 3" xfId="7632"/>
    <cellStyle name="Normal 2 2 12 2 3 3 2" xfId="7633"/>
    <cellStyle name="Normal 2 2 12 2 3 3 3" xfId="7634"/>
    <cellStyle name="Normal 2 2 12 2 3 4" xfId="7635"/>
    <cellStyle name="Normal 2 2 12 2 3 5" xfId="7636"/>
    <cellStyle name="Normal 2 2 12 2 4" xfId="7637"/>
    <cellStyle name="Normal 2 2 12 2 4 2" xfId="7638"/>
    <cellStyle name="Normal 2 2 12 2 4 2 2" xfId="7639"/>
    <cellStyle name="Normal 2 2 12 2 4 2 2 2" xfId="7640"/>
    <cellStyle name="Normal 2 2 12 2 4 2 2 3" xfId="7641"/>
    <cellStyle name="Normal 2 2 12 2 4 2 3" xfId="7642"/>
    <cellStyle name="Normal 2 2 12 2 4 2 4" xfId="7643"/>
    <cellStyle name="Normal 2 2 12 2 4 3" xfId="7644"/>
    <cellStyle name="Normal 2 2 12 2 4 3 2" xfId="7645"/>
    <cellStyle name="Normal 2 2 12 2 4 3 3" xfId="7646"/>
    <cellStyle name="Normal 2 2 12 2 4 4" xfId="7647"/>
    <cellStyle name="Normal 2 2 12 2 4 5" xfId="7648"/>
    <cellStyle name="Normal 2 2 12 2 5" xfId="7649"/>
    <cellStyle name="Normal 2 2 12 2 5 2" xfId="7650"/>
    <cellStyle name="Normal 2 2 12 2 5 2 2" xfId="7651"/>
    <cellStyle name="Normal 2 2 12 2 5 2 3" xfId="7652"/>
    <cellStyle name="Normal 2 2 12 2 5 3" xfId="7653"/>
    <cellStyle name="Normal 2 2 12 2 5 4" xfId="7654"/>
    <cellStyle name="Normal 2 2 12 2 6" xfId="7655"/>
    <cellStyle name="Normal 2 2 12 2 6 2" xfId="7656"/>
    <cellStyle name="Normal 2 2 12 2 6 3" xfId="7657"/>
    <cellStyle name="Normal 2 2 12 2 7" xfId="7658"/>
    <cellStyle name="Normal 2 2 12 2 8" xfId="7659"/>
    <cellStyle name="Normal 2 2 12 3" xfId="7660"/>
    <cellStyle name="Normal 2 2 12 3 2" xfId="7661"/>
    <cellStyle name="Normal 2 2 12 3 2 2" xfId="7662"/>
    <cellStyle name="Normal 2 2 12 3 2 2 2" xfId="7663"/>
    <cellStyle name="Normal 2 2 12 3 2 2 2 2" xfId="7664"/>
    <cellStyle name="Normal 2 2 12 3 2 2 2 3" xfId="7665"/>
    <cellStyle name="Normal 2 2 12 3 2 2 3" xfId="7666"/>
    <cellStyle name="Normal 2 2 12 3 2 2 4" xfId="7667"/>
    <cellStyle name="Normal 2 2 12 3 2 3" xfId="7668"/>
    <cellStyle name="Normal 2 2 12 3 2 3 2" xfId="7669"/>
    <cellStyle name="Normal 2 2 12 3 2 3 3" xfId="7670"/>
    <cellStyle name="Normal 2 2 12 3 2 4" xfId="7671"/>
    <cellStyle name="Normal 2 2 12 3 2 5" xfId="7672"/>
    <cellStyle name="Normal 2 2 12 3 3" xfId="7673"/>
    <cellStyle name="Normal 2 2 12 3 3 2" xfId="7674"/>
    <cellStyle name="Normal 2 2 12 3 3 2 2" xfId="7675"/>
    <cellStyle name="Normal 2 2 12 3 3 2 2 2" xfId="7676"/>
    <cellStyle name="Normal 2 2 12 3 3 2 2 3" xfId="7677"/>
    <cellStyle name="Normal 2 2 12 3 3 2 3" xfId="7678"/>
    <cellStyle name="Normal 2 2 12 3 3 2 4" xfId="7679"/>
    <cellStyle name="Normal 2 2 12 3 3 3" xfId="7680"/>
    <cellStyle name="Normal 2 2 12 3 3 3 2" xfId="7681"/>
    <cellStyle name="Normal 2 2 12 3 3 3 3" xfId="7682"/>
    <cellStyle name="Normal 2 2 12 3 3 4" xfId="7683"/>
    <cellStyle name="Normal 2 2 12 3 3 5" xfId="7684"/>
    <cellStyle name="Normal 2 2 12 3 4" xfId="7685"/>
    <cellStyle name="Normal 2 2 12 3 4 2" xfId="7686"/>
    <cellStyle name="Normal 2 2 12 3 4 2 2" xfId="7687"/>
    <cellStyle name="Normal 2 2 12 3 4 2 3" xfId="7688"/>
    <cellStyle name="Normal 2 2 12 3 4 3" xfId="7689"/>
    <cellStyle name="Normal 2 2 12 3 4 4" xfId="7690"/>
    <cellStyle name="Normal 2 2 12 3 5" xfId="7691"/>
    <cellStyle name="Normal 2 2 12 3 5 2" xfId="7692"/>
    <cellStyle name="Normal 2 2 12 3 5 3" xfId="7693"/>
    <cellStyle name="Normal 2 2 12 3 6" xfId="7694"/>
    <cellStyle name="Normal 2 2 12 3 7" xfId="7695"/>
    <cellStyle name="Normal 2 2 12 4" xfId="7696"/>
    <cellStyle name="Normal 2 2 12 4 2" xfId="7697"/>
    <cellStyle name="Normal 2 2 12 4 2 2" xfId="7698"/>
    <cellStyle name="Normal 2 2 12 4 2 2 2" xfId="7699"/>
    <cellStyle name="Normal 2 2 12 4 2 2 3" xfId="7700"/>
    <cellStyle name="Normal 2 2 12 4 2 3" xfId="7701"/>
    <cellStyle name="Normal 2 2 12 4 2 4" xfId="7702"/>
    <cellStyle name="Normal 2 2 12 4 3" xfId="7703"/>
    <cellStyle name="Normal 2 2 12 4 3 2" xfId="7704"/>
    <cellStyle name="Normal 2 2 12 4 3 3" xfId="7705"/>
    <cellStyle name="Normal 2 2 12 4 4" xfId="7706"/>
    <cellStyle name="Normal 2 2 12 4 5" xfId="7707"/>
    <cellStyle name="Normal 2 2 12 5" xfId="7708"/>
    <cellStyle name="Normal 2 2 12 5 2" xfId="7709"/>
    <cellStyle name="Normal 2 2 12 5 2 2" xfId="7710"/>
    <cellStyle name="Normal 2 2 12 5 2 2 2" xfId="7711"/>
    <cellStyle name="Normal 2 2 12 5 2 2 3" xfId="7712"/>
    <cellStyle name="Normal 2 2 12 5 2 3" xfId="7713"/>
    <cellStyle name="Normal 2 2 12 5 2 4" xfId="7714"/>
    <cellStyle name="Normal 2 2 12 5 3" xfId="7715"/>
    <cellStyle name="Normal 2 2 12 5 3 2" xfId="7716"/>
    <cellStyle name="Normal 2 2 12 5 3 3" xfId="7717"/>
    <cellStyle name="Normal 2 2 12 5 4" xfId="7718"/>
    <cellStyle name="Normal 2 2 12 5 5" xfId="7719"/>
    <cellStyle name="Normal 2 2 12 6" xfId="7720"/>
    <cellStyle name="Normal 2 2 12 6 2" xfId="7721"/>
    <cellStyle name="Normal 2 2 12 6 2 2" xfId="7722"/>
    <cellStyle name="Normal 2 2 12 6 2 3" xfId="7723"/>
    <cellStyle name="Normal 2 2 12 6 3" xfId="7724"/>
    <cellStyle name="Normal 2 2 12 6 4" xfId="7725"/>
    <cellStyle name="Normal 2 2 12 7" xfId="7726"/>
    <cellStyle name="Normal 2 2 12 7 2" xfId="7727"/>
    <cellStyle name="Normal 2 2 12 7 3" xfId="7728"/>
    <cellStyle name="Normal 2 2 12 8" xfId="7729"/>
    <cellStyle name="Normal 2 2 12 9" xfId="7730"/>
    <cellStyle name="Normal 2 2 13" xfId="7731"/>
    <cellStyle name="Normal 2 2 13 2" xfId="7732"/>
    <cellStyle name="Normal 2 2 13 2 2" xfId="7733"/>
    <cellStyle name="Normal 2 2 13 2 2 2" xfId="7734"/>
    <cellStyle name="Normal 2 2 13 2 2 2 2" xfId="7735"/>
    <cellStyle name="Normal 2 2 13 2 2 2 2 2" xfId="7736"/>
    <cellStyle name="Normal 2 2 13 2 2 2 2 2 2" xfId="7737"/>
    <cellStyle name="Normal 2 2 13 2 2 2 2 2 3" xfId="7738"/>
    <cellStyle name="Normal 2 2 13 2 2 2 2 3" xfId="7739"/>
    <cellStyle name="Normal 2 2 13 2 2 2 2 4" xfId="7740"/>
    <cellStyle name="Normal 2 2 13 2 2 2 3" xfId="7741"/>
    <cellStyle name="Normal 2 2 13 2 2 2 3 2" xfId="7742"/>
    <cellStyle name="Normal 2 2 13 2 2 2 3 3" xfId="7743"/>
    <cellStyle name="Normal 2 2 13 2 2 2 4" xfId="7744"/>
    <cellStyle name="Normal 2 2 13 2 2 2 5" xfId="7745"/>
    <cellStyle name="Normal 2 2 13 2 2 3" xfId="7746"/>
    <cellStyle name="Normal 2 2 13 2 2 3 2" xfId="7747"/>
    <cellStyle name="Normal 2 2 13 2 2 3 2 2" xfId="7748"/>
    <cellStyle name="Normal 2 2 13 2 2 3 2 2 2" xfId="7749"/>
    <cellStyle name="Normal 2 2 13 2 2 3 2 2 3" xfId="7750"/>
    <cellStyle name="Normal 2 2 13 2 2 3 2 3" xfId="7751"/>
    <cellStyle name="Normal 2 2 13 2 2 3 2 4" xfId="7752"/>
    <cellStyle name="Normal 2 2 13 2 2 3 3" xfId="7753"/>
    <cellStyle name="Normal 2 2 13 2 2 3 3 2" xfId="7754"/>
    <cellStyle name="Normal 2 2 13 2 2 3 3 3" xfId="7755"/>
    <cellStyle name="Normal 2 2 13 2 2 3 4" xfId="7756"/>
    <cellStyle name="Normal 2 2 13 2 2 3 5" xfId="7757"/>
    <cellStyle name="Normal 2 2 13 2 2 4" xfId="7758"/>
    <cellStyle name="Normal 2 2 13 2 2 4 2" xfId="7759"/>
    <cellStyle name="Normal 2 2 13 2 2 4 2 2" xfId="7760"/>
    <cellStyle name="Normal 2 2 13 2 2 4 2 3" xfId="7761"/>
    <cellStyle name="Normal 2 2 13 2 2 4 3" xfId="7762"/>
    <cellStyle name="Normal 2 2 13 2 2 4 4" xfId="7763"/>
    <cellStyle name="Normal 2 2 13 2 2 5" xfId="7764"/>
    <cellStyle name="Normal 2 2 13 2 2 5 2" xfId="7765"/>
    <cellStyle name="Normal 2 2 13 2 2 5 3" xfId="7766"/>
    <cellStyle name="Normal 2 2 13 2 2 6" xfId="7767"/>
    <cellStyle name="Normal 2 2 13 2 2 7" xfId="7768"/>
    <cellStyle name="Normal 2 2 13 2 3" xfId="7769"/>
    <cellStyle name="Normal 2 2 13 2 3 2" xfId="7770"/>
    <cellStyle name="Normal 2 2 13 2 3 2 2" xfId="7771"/>
    <cellStyle name="Normal 2 2 13 2 3 2 2 2" xfId="7772"/>
    <cellStyle name="Normal 2 2 13 2 3 2 2 3" xfId="7773"/>
    <cellStyle name="Normal 2 2 13 2 3 2 3" xfId="7774"/>
    <cellStyle name="Normal 2 2 13 2 3 2 4" xfId="7775"/>
    <cellStyle name="Normal 2 2 13 2 3 3" xfId="7776"/>
    <cellStyle name="Normal 2 2 13 2 3 3 2" xfId="7777"/>
    <cellStyle name="Normal 2 2 13 2 3 3 3" xfId="7778"/>
    <cellStyle name="Normal 2 2 13 2 3 4" xfId="7779"/>
    <cellStyle name="Normal 2 2 13 2 3 5" xfId="7780"/>
    <cellStyle name="Normal 2 2 13 2 4" xfId="7781"/>
    <cellStyle name="Normal 2 2 13 2 4 2" xfId="7782"/>
    <cellStyle name="Normal 2 2 13 2 4 2 2" xfId="7783"/>
    <cellStyle name="Normal 2 2 13 2 4 2 2 2" xfId="7784"/>
    <cellStyle name="Normal 2 2 13 2 4 2 2 3" xfId="7785"/>
    <cellStyle name="Normal 2 2 13 2 4 2 3" xfId="7786"/>
    <cellStyle name="Normal 2 2 13 2 4 2 4" xfId="7787"/>
    <cellStyle name="Normal 2 2 13 2 4 3" xfId="7788"/>
    <cellStyle name="Normal 2 2 13 2 4 3 2" xfId="7789"/>
    <cellStyle name="Normal 2 2 13 2 4 3 3" xfId="7790"/>
    <cellStyle name="Normal 2 2 13 2 4 4" xfId="7791"/>
    <cellStyle name="Normal 2 2 13 2 4 5" xfId="7792"/>
    <cellStyle name="Normal 2 2 13 2 5" xfId="7793"/>
    <cellStyle name="Normal 2 2 13 2 5 2" xfId="7794"/>
    <cellStyle name="Normal 2 2 13 2 5 2 2" xfId="7795"/>
    <cellStyle name="Normal 2 2 13 2 5 2 3" xfId="7796"/>
    <cellStyle name="Normal 2 2 13 2 5 3" xfId="7797"/>
    <cellStyle name="Normal 2 2 13 2 5 4" xfId="7798"/>
    <cellStyle name="Normal 2 2 13 2 6" xfId="7799"/>
    <cellStyle name="Normal 2 2 13 2 6 2" xfId="7800"/>
    <cellStyle name="Normal 2 2 13 2 6 3" xfId="7801"/>
    <cellStyle name="Normal 2 2 13 2 7" xfId="7802"/>
    <cellStyle name="Normal 2 2 13 2 8" xfId="7803"/>
    <cellStyle name="Normal 2 2 13 3" xfId="7804"/>
    <cellStyle name="Normal 2 2 13 3 2" xfId="7805"/>
    <cellStyle name="Normal 2 2 13 3 2 2" xfId="7806"/>
    <cellStyle name="Normal 2 2 13 3 2 2 2" xfId="7807"/>
    <cellStyle name="Normal 2 2 13 3 2 2 2 2" xfId="7808"/>
    <cellStyle name="Normal 2 2 13 3 2 2 2 3" xfId="7809"/>
    <cellStyle name="Normal 2 2 13 3 2 2 3" xfId="7810"/>
    <cellStyle name="Normal 2 2 13 3 2 2 4" xfId="7811"/>
    <cellStyle name="Normal 2 2 13 3 2 3" xfId="7812"/>
    <cellStyle name="Normal 2 2 13 3 2 3 2" xfId="7813"/>
    <cellStyle name="Normal 2 2 13 3 2 3 3" xfId="7814"/>
    <cellStyle name="Normal 2 2 13 3 2 4" xfId="7815"/>
    <cellStyle name="Normal 2 2 13 3 2 5" xfId="7816"/>
    <cellStyle name="Normal 2 2 13 3 3" xfId="7817"/>
    <cellStyle name="Normal 2 2 13 3 3 2" xfId="7818"/>
    <cellStyle name="Normal 2 2 13 3 3 2 2" xfId="7819"/>
    <cellStyle name="Normal 2 2 13 3 3 2 2 2" xfId="7820"/>
    <cellStyle name="Normal 2 2 13 3 3 2 2 3" xfId="7821"/>
    <cellStyle name="Normal 2 2 13 3 3 2 3" xfId="7822"/>
    <cellStyle name="Normal 2 2 13 3 3 2 4" xfId="7823"/>
    <cellStyle name="Normal 2 2 13 3 3 3" xfId="7824"/>
    <cellStyle name="Normal 2 2 13 3 3 3 2" xfId="7825"/>
    <cellStyle name="Normal 2 2 13 3 3 3 3" xfId="7826"/>
    <cellStyle name="Normal 2 2 13 3 3 4" xfId="7827"/>
    <cellStyle name="Normal 2 2 13 3 3 5" xfId="7828"/>
    <cellStyle name="Normal 2 2 13 3 4" xfId="7829"/>
    <cellStyle name="Normal 2 2 13 3 4 2" xfId="7830"/>
    <cellStyle name="Normal 2 2 13 3 4 2 2" xfId="7831"/>
    <cellStyle name="Normal 2 2 13 3 4 2 3" xfId="7832"/>
    <cellStyle name="Normal 2 2 13 3 4 3" xfId="7833"/>
    <cellStyle name="Normal 2 2 13 3 4 4" xfId="7834"/>
    <cellStyle name="Normal 2 2 13 3 5" xfId="7835"/>
    <cellStyle name="Normal 2 2 13 3 5 2" xfId="7836"/>
    <cellStyle name="Normal 2 2 13 3 5 3" xfId="7837"/>
    <cellStyle name="Normal 2 2 13 3 6" xfId="7838"/>
    <cellStyle name="Normal 2 2 13 3 7" xfId="7839"/>
    <cellStyle name="Normal 2 2 13 4" xfId="7840"/>
    <cellStyle name="Normal 2 2 13 4 2" xfId="7841"/>
    <cellStyle name="Normal 2 2 13 4 2 2" xfId="7842"/>
    <cellStyle name="Normal 2 2 13 4 2 2 2" xfId="7843"/>
    <cellStyle name="Normal 2 2 13 4 2 2 3" xfId="7844"/>
    <cellStyle name="Normal 2 2 13 4 2 3" xfId="7845"/>
    <cellStyle name="Normal 2 2 13 4 2 4" xfId="7846"/>
    <cellStyle name="Normal 2 2 13 4 3" xfId="7847"/>
    <cellStyle name="Normal 2 2 13 4 3 2" xfId="7848"/>
    <cellStyle name="Normal 2 2 13 4 3 3" xfId="7849"/>
    <cellStyle name="Normal 2 2 13 4 4" xfId="7850"/>
    <cellStyle name="Normal 2 2 13 4 5" xfId="7851"/>
    <cellStyle name="Normal 2 2 13 5" xfId="7852"/>
    <cellStyle name="Normal 2 2 13 5 2" xfId="7853"/>
    <cellStyle name="Normal 2 2 13 5 2 2" xfId="7854"/>
    <cellStyle name="Normal 2 2 13 5 2 2 2" xfId="7855"/>
    <cellStyle name="Normal 2 2 13 5 2 2 3" xfId="7856"/>
    <cellStyle name="Normal 2 2 13 5 2 3" xfId="7857"/>
    <cellStyle name="Normal 2 2 13 5 2 4" xfId="7858"/>
    <cellStyle name="Normal 2 2 13 5 3" xfId="7859"/>
    <cellStyle name="Normal 2 2 13 5 3 2" xfId="7860"/>
    <cellStyle name="Normal 2 2 13 5 3 3" xfId="7861"/>
    <cellStyle name="Normal 2 2 13 5 4" xfId="7862"/>
    <cellStyle name="Normal 2 2 13 5 5" xfId="7863"/>
    <cellStyle name="Normal 2 2 13 6" xfId="7864"/>
    <cellStyle name="Normal 2 2 13 6 2" xfId="7865"/>
    <cellStyle name="Normal 2 2 13 6 2 2" xfId="7866"/>
    <cellStyle name="Normal 2 2 13 6 2 3" xfId="7867"/>
    <cellStyle name="Normal 2 2 13 6 3" xfId="7868"/>
    <cellStyle name="Normal 2 2 13 6 4" xfId="7869"/>
    <cellStyle name="Normal 2 2 13 7" xfId="7870"/>
    <cellStyle name="Normal 2 2 13 7 2" xfId="7871"/>
    <cellStyle name="Normal 2 2 13 7 3" xfId="7872"/>
    <cellStyle name="Normal 2 2 13 8" xfId="7873"/>
    <cellStyle name="Normal 2 2 13 9" xfId="7874"/>
    <cellStyle name="Normal 2 2 14" xfId="7875"/>
    <cellStyle name="Normal 2 2 14 2" xfId="7876"/>
    <cellStyle name="Normal 2 2 14 2 2" xfId="7877"/>
    <cellStyle name="Normal 2 2 14 2 2 2" xfId="7878"/>
    <cellStyle name="Normal 2 2 14 2 2 2 2" xfId="7879"/>
    <cellStyle name="Normal 2 2 14 2 2 2 2 2" xfId="7880"/>
    <cellStyle name="Normal 2 2 14 2 2 2 2 2 2" xfId="7881"/>
    <cellStyle name="Normal 2 2 14 2 2 2 2 2 3" xfId="7882"/>
    <cellStyle name="Normal 2 2 14 2 2 2 2 3" xfId="7883"/>
    <cellStyle name="Normal 2 2 14 2 2 2 2 4" xfId="7884"/>
    <cellStyle name="Normal 2 2 14 2 2 2 3" xfId="7885"/>
    <cellStyle name="Normal 2 2 14 2 2 2 3 2" xfId="7886"/>
    <cellStyle name="Normal 2 2 14 2 2 2 3 3" xfId="7887"/>
    <cellStyle name="Normal 2 2 14 2 2 2 4" xfId="7888"/>
    <cellStyle name="Normal 2 2 14 2 2 2 5" xfId="7889"/>
    <cellStyle name="Normal 2 2 14 2 2 3" xfId="7890"/>
    <cellStyle name="Normal 2 2 14 2 2 3 2" xfId="7891"/>
    <cellStyle name="Normal 2 2 14 2 2 3 2 2" xfId="7892"/>
    <cellStyle name="Normal 2 2 14 2 2 3 2 2 2" xfId="7893"/>
    <cellStyle name="Normal 2 2 14 2 2 3 2 2 3" xfId="7894"/>
    <cellStyle name="Normal 2 2 14 2 2 3 2 3" xfId="7895"/>
    <cellStyle name="Normal 2 2 14 2 2 3 2 4" xfId="7896"/>
    <cellStyle name="Normal 2 2 14 2 2 3 3" xfId="7897"/>
    <cellStyle name="Normal 2 2 14 2 2 3 3 2" xfId="7898"/>
    <cellStyle name="Normal 2 2 14 2 2 3 3 3" xfId="7899"/>
    <cellStyle name="Normal 2 2 14 2 2 3 4" xfId="7900"/>
    <cellStyle name="Normal 2 2 14 2 2 3 5" xfId="7901"/>
    <cellStyle name="Normal 2 2 14 2 2 4" xfId="7902"/>
    <cellStyle name="Normal 2 2 14 2 2 4 2" xfId="7903"/>
    <cellStyle name="Normal 2 2 14 2 2 4 2 2" xfId="7904"/>
    <cellStyle name="Normal 2 2 14 2 2 4 2 3" xfId="7905"/>
    <cellStyle name="Normal 2 2 14 2 2 4 3" xfId="7906"/>
    <cellStyle name="Normal 2 2 14 2 2 4 4" xfId="7907"/>
    <cellStyle name="Normal 2 2 14 2 2 5" xfId="7908"/>
    <cellStyle name="Normal 2 2 14 2 2 5 2" xfId="7909"/>
    <cellStyle name="Normal 2 2 14 2 2 5 3" xfId="7910"/>
    <cellStyle name="Normal 2 2 14 2 2 6" xfId="7911"/>
    <cellStyle name="Normal 2 2 14 2 2 7" xfId="7912"/>
    <cellStyle name="Normal 2 2 14 2 3" xfId="7913"/>
    <cellStyle name="Normal 2 2 14 2 3 2" xfId="7914"/>
    <cellStyle name="Normal 2 2 14 2 3 2 2" xfId="7915"/>
    <cellStyle name="Normal 2 2 14 2 3 2 2 2" xfId="7916"/>
    <cellStyle name="Normal 2 2 14 2 3 2 2 3" xfId="7917"/>
    <cellStyle name="Normal 2 2 14 2 3 2 3" xfId="7918"/>
    <cellStyle name="Normal 2 2 14 2 3 2 4" xfId="7919"/>
    <cellStyle name="Normal 2 2 14 2 3 3" xfId="7920"/>
    <cellStyle name="Normal 2 2 14 2 3 3 2" xfId="7921"/>
    <cellStyle name="Normal 2 2 14 2 3 3 3" xfId="7922"/>
    <cellStyle name="Normal 2 2 14 2 3 4" xfId="7923"/>
    <cellStyle name="Normal 2 2 14 2 3 5" xfId="7924"/>
    <cellStyle name="Normal 2 2 14 2 4" xfId="7925"/>
    <cellStyle name="Normal 2 2 14 2 4 2" xfId="7926"/>
    <cellStyle name="Normal 2 2 14 2 4 2 2" xfId="7927"/>
    <cellStyle name="Normal 2 2 14 2 4 2 2 2" xfId="7928"/>
    <cellStyle name="Normal 2 2 14 2 4 2 2 3" xfId="7929"/>
    <cellStyle name="Normal 2 2 14 2 4 2 3" xfId="7930"/>
    <cellStyle name="Normal 2 2 14 2 4 2 4" xfId="7931"/>
    <cellStyle name="Normal 2 2 14 2 4 3" xfId="7932"/>
    <cellStyle name="Normal 2 2 14 2 4 3 2" xfId="7933"/>
    <cellStyle name="Normal 2 2 14 2 4 3 3" xfId="7934"/>
    <cellStyle name="Normal 2 2 14 2 4 4" xfId="7935"/>
    <cellStyle name="Normal 2 2 14 2 4 5" xfId="7936"/>
    <cellStyle name="Normal 2 2 14 2 5" xfId="7937"/>
    <cellStyle name="Normal 2 2 14 2 5 2" xfId="7938"/>
    <cellStyle name="Normal 2 2 14 2 5 2 2" xfId="7939"/>
    <cellStyle name="Normal 2 2 14 2 5 2 3" xfId="7940"/>
    <cellStyle name="Normal 2 2 14 2 5 3" xfId="7941"/>
    <cellStyle name="Normal 2 2 14 2 5 4" xfId="7942"/>
    <cellStyle name="Normal 2 2 14 2 6" xfId="7943"/>
    <cellStyle name="Normal 2 2 14 2 6 2" xfId="7944"/>
    <cellStyle name="Normal 2 2 14 2 6 3" xfId="7945"/>
    <cellStyle name="Normal 2 2 14 2 7" xfId="7946"/>
    <cellStyle name="Normal 2 2 14 2 8" xfId="7947"/>
    <cellStyle name="Normal 2 2 14 3" xfId="7948"/>
    <cellStyle name="Normal 2 2 14 3 2" xfId="7949"/>
    <cellStyle name="Normal 2 2 14 3 2 2" xfId="7950"/>
    <cellStyle name="Normal 2 2 14 3 2 2 2" xfId="7951"/>
    <cellStyle name="Normal 2 2 14 3 2 2 2 2" xfId="7952"/>
    <cellStyle name="Normal 2 2 14 3 2 2 2 3" xfId="7953"/>
    <cellStyle name="Normal 2 2 14 3 2 2 3" xfId="7954"/>
    <cellStyle name="Normal 2 2 14 3 2 2 4" xfId="7955"/>
    <cellStyle name="Normal 2 2 14 3 2 3" xfId="7956"/>
    <cellStyle name="Normal 2 2 14 3 2 3 2" xfId="7957"/>
    <cellStyle name="Normal 2 2 14 3 2 3 3" xfId="7958"/>
    <cellStyle name="Normal 2 2 14 3 2 4" xfId="7959"/>
    <cellStyle name="Normal 2 2 14 3 2 5" xfId="7960"/>
    <cellStyle name="Normal 2 2 14 3 3" xfId="7961"/>
    <cellStyle name="Normal 2 2 14 3 3 2" xfId="7962"/>
    <cellStyle name="Normal 2 2 14 3 3 2 2" xfId="7963"/>
    <cellStyle name="Normal 2 2 14 3 3 2 2 2" xfId="7964"/>
    <cellStyle name="Normal 2 2 14 3 3 2 2 3" xfId="7965"/>
    <cellStyle name="Normal 2 2 14 3 3 2 3" xfId="7966"/>
    <cellStyle name="Normal 2 2 14 3 3 2 4" xfId="7967"/>
    <cellStyle name="Normal 2 2 14 3 3 3" xfId="7968"/>
    <cellStyle name="Normal 2 2 14 3 3 3 2" xfId="7969"/>
    <cellStyle name="Normal 2 2 14 3 3 3 3" xfId="7970"/>
    <cellStyle name="Normal 2 2 14 3 3 4" xfId="7971"/>
    <cellStyle name="Normal 2 2 14 3 3 5" xfId="7972"/>
    <cellStyle name="Normal 2 2 14 3 4" xfId="7973"/>
    <cellStyle name="Normal 2 2 14 3 4 2" xfId="7974"/>
    <cellStyle name="Normal 2 2 14 3 4 2 2" xfId="7975"/>
    <cellStyle name="Normal 2 2 14 3 4 2 3" xfId="7976"/>
    <cellStyle name="Normal 2 2 14 3 4 3" xfId="7977"/>
    <cellStyle name="Normal 2 2 14 3 4 4" xfId="7978"/>
    <cellStyle name="Normal 2 2 14 3 5" xfId="7979"/>
    <cellStyle name="Normal 2 2 14 3 5 2" xfId="7980"/>
    <cellStyle name="Normal 2 2 14 3 5 3" xfId="7981"/>
    <cellStyle name="Normal 2 2 14 3 6" xfId="7982"/>
    <cellStyle name="Normal 2 2 14 3 7" xfId="7983"/>
    <cellStyle name="Normal 2 2 14 4" xfId="7984"/>
    <cellStyle name="Normal 2 2 14 4 2" xfId="7985"/>
    <cellStyle name="Normal 2 2 14 4 2 2" xfId="7986"/>
    <cellStyle name="Normal 2 2 14 4 2 2 2" xfId="7987"/>
    <cellStyle name="Normal 2 2 14 4 2 2 3" xfId="7988"/>
    <cellStyle name="Normal 2 2 14 4 2 3" xfId="7989"/>
    <cellStyle name="Normal 2 2 14 4 2 4" xfId="7990"/>
    <cellStyle name="Normal 2 2 14 4 3" xfId="7991"/>
    <cellStyle name="Normal 2 2 14 4 3 2" xfId="7992"/>
    <cellStyle name="Normal 2 2 14 4 3 3" xfId="7993"/>
    <cellStyle name="Normal 2 2 14 4 4" xfId="7994"/>
    <cellStyle name="Normal 2 2 14 4 5" xfId="7995"/>
    <cellStyle name="Normal 2 2 14 5" xfId="7996"/>
    <cellStyle name="Normal 2 2 14 5 2" xfId="7997"/>
    <cellStyle name="Normal 2 2 14 5 2 2" xfId="7998"/>
    <cellStyle name="Normal 2 2 14 5 2 2 2" xfId="7999"/>
    <cellStyle name="Normal 2 2 14 5 2 2 3" xfId="8000"/>
    <cellStyle name="Normal 2 2 14 5 2 3" xfId="8001"/>
    <cellStyle name="Normal 2 2 14 5 2 4" xfId="8002"/>
    <cellStyle name="Normal 2 2 14 5 3" xfId="8003"/>
    <cellStyle name="Normal 2 2 14 5 3 2" xfId="8004"/>
    <cellStyle name="Normal 2 2 14 5 3 3" xfId="8005"/>
    <cellStyle name="Normal 2 2 14 5 4" xfId="8006"/>
    <cellStyle name="Normal 2 2 14 5 5" xfId="8007"/>
    <cellStyle name="Normal 2 2 14 6" xfId="8008"/>
    <cellStyle name="Normal 2 2 14 6 2" xfId="8009"/>
    <cellStyle name="Normal 2 2 14 6 2 2" xfId="8010"/>
    <cellStyle name="Normal 2 2 14 6 2 3" xfId="8011"/>
    <cellStyle name="Normal 2 2 14 6 3" xfId="8012"/>
    <cellStyle name="Normal 2 2 14 6 4" xfId="8013"/>
    <cellStyle name="Normal 2 2 14 7" xfId="8014"/>
    <cellStyle name="Normal 2 2 14 7 2" xfId="8015"/>
    <cellStyle name="Normal 2 2 14 7 3" xfId="8016"/>
    <cellStyle name="Normal 2 2 14 8" xfId="8017"/>
    <cellStyle name="Normal 2 2 14 9" xfId="8018"/>
    <cellStyle name="Normal 2 2 15" xfId="8019"/>
    <cellStyle name="Normal 2 2 15 2" xfId="8020"/>
    <cellStyle name="Normal 2 2 15 2 2" xfId="8021"/>
    <cellStyle name="Normal 2 2 15 2 2 2" xfId="8022"/>
    <cellStyle name="Normal 2 2 15 2 2 2 2" xfId="8023"/>
    <cellStyle name="Normal 2 2 15 2 2 2 2 2" xfId="8024"/>
    <cellStyle name="Normal 2 2 15 2 2 2 2 2 2" xfId="8025"/>
    <cellStyle name="Normal 2 2 15 2 2 2 2 2 3" xfId="8026"/>
    <cellStyle name="Normal 2 2 15 2 2 2 2 3" xfId="8027"/>
    <cellStyle name="Normal 2 2 15 2 2 2 2 4" xfId="8028"/>
    <cellStyle name="Normal 2 2 15 2 2 2 3" xfId="8029"/>
    <cellStyle name="Normal 2 2 15 2 2 2 3 2" xfId="8030"/>
    <cellStyle name="Normal 2 2 15 2 2 2 3 3" xfId="8031"/>
    <cellStyle name="Normal 2 2 15 2 2 2 4" xfId="8032"/>
    <cellStyle name="Normal 2 2 15 2 2 2 5" xfId="8033"/>
    <cellStyle name="Normal 2 2 15 2 2 3" xfId="8034"/>
    <cellStyle name="Normal 2 2 15 2 2 3 2" xfId="8035"/>
    <cellStyle name="Normal 2 2 15 2 2 3 2 2" xfId="8036"/>
    <cellStyle name="Normal 2 2 15 2 2 3 2 2 2" xfId="8037"/>
    <cellStyle name="Normal 2 2 15 2 2 3 2 2 3" xfId="8038"/>
    <cellStyle name="Normal 2 2 15 2 2 3 2 3" xfId="8039"/>
    <cellStyle name="Normal 2 2 15 2 2 3 2 4" xfId="8040"/>
    <cellStyle name="Normal 2 2 15 2 2 3 3" xfId="8041"/>
    <cellStyle name="Normal 2 2 15 2 2 3 3 2" xfId="8042"/>
    <cellStyle name="Normal 2 2 15 2 2 3 3 3" xfId="8043"/>
    <cellStyle name="Normal 2 2 15 2 2 3 4" xfId="8044"/>
    <cellStyle name="Normal 2 2 15 2 2 3 5" xfId="8045"/>
    <cellStyle name="Normal 2 2 15 2 2 4" xfId="8046"/>
    <cellStyle name="Normal 2 2 15 2 2 4 2" xfId="8047"/>
    <cellStyle name="Normal 2 2 15 2 2 4 2 2" xfId="8048"/>
    <cellStyle name="Normal 2 2 15 2 2 4 2 3" xfId="8049"/>
    <cellStyle name="Normal 2 2 15 2 2 4 3" xfId="8050"/>
    <cellStyle name="Normal 2 2 15 2 2 4 4" xfId="8051"/>
    <cellStyle name="Normal 2 2 15 2 2 5" xfId="8052"/>
    <cellStyle name="Normal 2 2 15 2 2 5 2" xfId="8053"/>
    <cellStyle name="Normal 2 2 15 2 2 5 3" xfId="8054"/>
    <cellStyle name="Normal 2 2 15 2 2 6" xfId="8055"/>
    <cellStyle name="Normal 2 2 15 2 2 7" xfId="8056"/>
    <cellStyle name="Normal 2 2 15 2 3" xfId="8057"/>
    <cellStyle name="Normal 2 2 15 2 3 2" xfId="8058"/>
    <cellStyle name="Normal 2 2 15 2 3 2 2" xfId="8059"/>
    <cellStyle name="Normal 2 2 15 2 3 2 2 2" xfId="8060"/>
    <cellStyle name="Normal 2 2 15 2 3 2 2 3" xfId="8061"/>
    <cellStyle name="Normal 2 2 15 2 3 2 3" xfId="8062"/>
    <cellStyle name="Normal 2 2 15 2 3 2 4" xfId="8063"/>
    <cellStyle name="Normal 2 2 15 2 3 3" xfId="8064"/>
    <cellStyle name="Normal 2 2 15 2 3 3 2" xfId="8065"/>
    <cellStyle name="Normal 2 2 15 2 3 3 3" xfId="8066"/>
    <cellStyle name="Normal 2 2 15 2 3 4" xfId="8067"/>
    <cellStyle name="Normal 2 2 15 2 3 5" xfId="8068"/>
    <cellStyle name="Normal 2 2 15 2 4" xfId="8069"/>
    <cellStyle name="Normal 2 2 15 2 4 2" xfId="8070"/>
    <cellStyle name="Normal 2 2 15 2 4 2 2" xfId="8071"/>
    <cellStyle name="Normal 2 2 15 2 4 2 2 2" xfId="8072"/>
    <cellStyle name="Normal 2 2 15 2 4 2 2 3" xfId="8073"/>
    <cellStyle name="Normal 2 2 15 2 4 2 3" xfId="8074"/>
    <cellStyle name="Normal 2 2 15 2 4 2 4" xfId="8075"/>
    <cellStyle name="Normal 2 2 15 2 4 3" xfId="8076"/>
    <cellStyle name="Normal 2 2 15 2 4 3 2" xfId="8077"/>
    <cellStyle name="Normal 2 2 15 2 4 3 3" xfId="8078"/>
    <cellStyle name="Normal 2 2 15 2 4 4" xfId="8079"/>
    <cellStyle name="Normal 2 2 15 2 4 5" xfId="8080"/>
    <cellStyle name="Normal 2 2 15 2 5" xfId="8081"/>
    <cellStyle name="Normal 2 2 15 2 5 2" xfId="8082"/>
    <cellStyle name="Normal 2 2 15 2 5 2 2" xfId="8083"/>
    <cellStyle name="Normal 2 2 15 2 5 2 3" xfId="8084"/>
    <cellStyle name="Normal 2 2 15 2 5 3" xfId="8085"/>
    <cellStyle name="Normal 2 2 15 2 5 4" xfId="8086"/>
    <cellStyle name="Normal 2 2 15 2 6" xfId="8087"/>
    <cellStyle name="Normal 2 2 15 2 6 2" xfId="8088"/>
    <cellStyle name="Normal 2 2 15 2 6 3" xfId="8089"/>
    <cellStyle name="Normal 2 2 15 2 7" xfId="8090"/>
    <cellStyle name="Normal 2 2 15 2 8" xfId="8091"/>
    <cellStyle name="Normal 2 2 15 3" xfId="8092"/>
    <cellStyle name="Normal 2 2 15 3 2" xfId="8093"/>
    <cellStyle name="Normal 2 2 15 3 2 2" xfId="8094"/>
    <cellStyle name="Normal 2 2 15 3 2 2 2" xfId="8095"/>
    <cellStyle name="Normal 2 2 15 3 2 2 2 2" xfId="8096"/>
    <cellStyle name="Normal 2 2 15 3 2 2 2 3" xfId="8097"/>
    <cellStyle name="Normal 2 2 15 3 2 2 3" xfId="8098"/>
    <cellStyle name="Normal 2 2 15 3 2 2 4" xfId="8099"/>
    <cellStyle name="Normal 2 2 15 3 2 3" xfId="8100"/>
    <cellStyle name="Normal 2 2 15 3 2 3 2" xfId="8101"/>
    <cellStyle name="Normal 2 2 15 3 2 3 3" xfId="8102"/>
    <cellStyle name="Normal 2 2 15 3 2 4" xfId="8103"/>
    <cellStyle name="Normal 2 2 15 3 2 5" xfId="8104"/>
    <cellStyle name="Normal 2 2 15 3 3" xfId="8105"/>
    <cellStyle name="Normal 2 2 15 3 3 2" xfId="8106"/>
    <cellStyle name="Normal 2 2 15 3 3 2 2" xfId="8107"/>
    <cellStyle name="Normal 2 2 15 3 3 2 2 2" xfId="8108"/>
    <cellStyle name="Normal 2 2 15 3 3 2 2 3" xfId="8109"/>
    <cellStyle name="Normal 2 2 15 3 3 2 3" xfId="8110"/>
    <cellStyle name="Normal 2 2 15 3 3 2 4" xfId="8111"/>
    <cellStyle name="Normal 2 2 15 3 3 3" xfId="8112"/>
    <cellStyle name="Normal 2 2 15 3 3 3 2" xfId="8113"/>
    <cellStyle name="Normal 2 2 15 3 3 3 3" xfId="8114"/>
    <cellStyle name="Normal 2 2 15 3 3 4" xfId="8115"/>
    <cellStyle name="Normal 2 2 15 3 3 5" xfId="8116"/>
    <cellStyle name="Normal 2 2 15 3 4" xfId="8117"/>
    <cellStyle name="Normal 2 2 15 3 4 2" xfId="8118"/>
    <cellStyle name="Normal 2 2 15 3 4 2 2" xfId="8119"/>
    <cellStyle name="Normal 2 2 15 3 4 2 3" xfId="8120"/>
    <cellStyle name="Normal 2 2 15 3 4 3" xfId="8121"/>
    <cellStyle name="Normal 2 2 15 3 4 4" xfId="8122"/>
    <cellStyle name="Normal 2 2 15 3 5" xfId="8123"/>
    <cellStyle name="Normal 2 2 15 3 5 2" xfId="8124"/>
    <cellStyle name="Normal 2 2 15 3 5 3" xfId="8125"/>
    <cellStyle name="Normal 2 2 15 3 6" xfId="8126"/>
    <cellStyle name="Normal 2 2 15 3 7" xfId="8127"/>
    <cellStyle name="Normal 2 2 15 4" xfId="8128"/>
    <cellStyle name="Normal 2 2 15 4 2" xfId="8129"/>
    <cellStyle name="Normal 2 2 15 4 2 2" xfId="8130"/>
    <cellStyle name="Normal 2 2 15 4 2 2 2" xfId="8131"/>
    <cellStyle name="Normal 2 2 15 4 2 2 3" xfId="8132"/>
    <cellStyle name="Normal 2 2 15 4 2 3" xfId="8133"/>
    <cellStyle name="Normal 2 2 15 4 2 4" xfId="8134"/>
    <cellStyle name="Normal 2 2 15 4 3" xfId="8135"/>
    <cellStyle name="Normal 2 2 15 4 3 2" xfId="8136"/>
    <cellStyle name="Normal 2 2 15 4 3 3" xfId="8137"/>
    <cellStyle name="Normal 2 2 15 4 4" xfId="8138"/>
    <cellStyle name="Normal 2 2 15 4 5" xfId="8139"/>
    <cellStyle name="Normal 2 2 15 5" xfId="8140"/>
    <cellStyle name="Normal 2 2 15 5 2" xfId="8141"/>
    <cellStyle name="Normal 2 2 15 5 2 2" xfId="8142"/>
    <cellStyle name="Normal 2 2 15 5 2 2 2" xfId="8143"/>
    <cellStyle name="Normal 2 2 15 5 2 2 3" xfId="8144"/>
    <cellStyle name="Normal 2 2 15 5 2 3" xfId="8145"/>
    <cellStyle name="Normal 2 2 15 5 2 4" xfId="8146"/>
    <cellStyle name="Normal 2 2 15 5 3" xfId="8147"/>
    <cellStyle name="Normal 2 2 15 5 3 2" xfId="8148"/>
    <cellStyle name="Normal 2 2 15 5 3 3" xfId="8149"/>
    <cellStyle name="Normal 2 2 15 5 4" xfId="8150"/>
    <cellStyle name="Normal 2 2 15 5 5" xfId="8151"/>
    <cellStyle name="Normal 2 2 15 6" xfId="8152"/>
    <cellStyle name="Normal 2 2 15 6 2" xfId="8153"/>
    <cellStyle name="Normal 2 2 15 6 2 2" xfId="8154"/>
    <cellStyle name="Normal 2 2 15 6 2 3" xfId="8155"/>
    <cellStyle name="Normal 2 2 15 6 3" xfId="8156"/>
    <cellStyle name="Normal 2 2 15 6 4" xfId="8157"/>
    <cellStyle name="Normal 2 2 15 7" xfId="8158"/>
    <cellStyle name="Normal 2 2 15 7 2" xfId="8159"/>
    <cellStyle name="Normal 2 2 15 7 3" xfId="8160"/>
    <cellStyle name="Normal 2 2 15 8" xfId="8161"/>
    <cellStyle name="Normal 2 2 15 9" xfId="8162"/>
    <cellStyle name="Normal 2 2 16" xfId="8163"/>
    <cellStyle name="Normal 2 2 16 2" xfId="8164"/>
    <cellStyle name="Normal 2 2 16 2 2" xfId="8165"/>
    <cellStyle name="Normal 2 2 16 2 2 2" xfId="8166"/>
    <cellStyle name="Normal 2 2 16 2 2 2 2" xfId="8167"/>
    <cellStyle name="Normal 2 2 16 2 2 2 2 2" xfId="8168"/>
    <cellStyle name="Normal 2 2 16 2 2 2 2 2 2" xfId="8169"/>
    <cellStyle name="Normal 2 2 16 2 2 2 2 2 3" xfId="8170"/>
    <cellStyle name="Normal 2 2 16 2 2 2 2 3" xfId="8171"/>
    <cellStyle name="Normal 2 2 16 2 2 2 2 4" xfId="8172"/>
    <cellStyle name="Normal 2 2 16 2 2 2 3" xfId="8173"/>
    <cellStyle name="Normal 2 2 16 2 2 2 3 2" xfId="8174"/>
    <cellStyle name="Normal 2 2 16 2 2 2 3 3" xfId="8175"/>
    <cellStyle name="Normal 2 2 16 2 2 2 4" xfId="8176"/>
    <cellStyle name="Normal 2 2 16 2 2 2 5" xfId="8177"/>
    <cellStyle name="Normal 2 2 16 2 2 3" xfId="8178"/>
    <cellStyle name="Normal 2 2 16 2 2 3 2" xfId="8179"/>
    <cellStyle name="Normal 2 2 16 2 2 3 2 2" xfId="8180"/>
    <cellStyle name="Normal 2 2 16 2 2 3 2 2 2" xfId="8181"/>
    <cellStyle name="Normal 2 2 16 2 2 3 2 2 3" xfId="8182"/>
    <cellStyle name="Normal 2 2 16 2 2 3 2 3" xfId="8183"/>
    <cellStyle name="Normal 2 2 16 2 2 3 2 4" xfId="8184"/>
    <cellStyle name="Normal 2 2 16 2 2 3 3" xfId="8185"/>
    <cellStyle name="Normal 2 2 16 2 2 3 3 2" xfId="8186"/>
    <cellStyle name="Normal 2 2 16 2 2 3 3 3" xfId="8187"/>
    <cellStyle name="Normal 2 2 16 2 2 3 4" xfId="8188"/>
    <cellStyle name="Normal 2 2 16 2 2 3 5" xfId="8189"/>
    <cellStyle name="Normal 2 2 16 2 2 4" xfId="8190"/>
    <cellStyle name="Normal 2 2 16 2 2 4 2" xfId="8191"/>
    <cellStyle name="Normal 2 2 16 2 2 4 2 2" xfId="8192"/>
    <cellStyle name="Normal 2 2 16 2 2 4 2 3" xfId="8193"/>
    <cellStyle name="Normal 2 2 16 2 2 4 3" xfId="8194"/>
    <cellStyle name="Normal 2 2 16 2 2 4 4" xfId="8195"/>
    <cellStyle name="Normal 2 2 16 2 2 5" xfId="8196"/>
    <cellStyle name="Normal 2 2 16 2 2 5 2" xfId="8197"/>
    <cellStyle name="Normal 2 2 16 2 2 5 3" xfId="8198"/>
    <cellStyle name="Normal 2 2 16 2 2 6" xfId="8199"/>
    <cellStyle name="Normal 2 2 16 2 2 7" xfId="8200"/>
    <cellStyle name="Normal 2 2 16 2 3" xfId="8201"/>
    <cellStyle name="Normal 2 2 16 2 3 2" xfId="8202"/>
    <cellStyle name="Normal 2 2 16 2 3 2 2" xfId="8203"/>
    <cellStyle name="Normal 2 2 16 2 3 2 2 2" xfId="8204"/>
    <cellStyle name="Normal 2 2 16 2 3 2 2 3" xfId="8205"/>
    <cellStyle name="Normal 2 2 16 2 3 2 3" xfId="8206"/>
    <cellStyle name="Normal 2 2 16 2 3 2 4" xfId="8207"/>
    <cellStyle name="Normal 2 2 16 2 3 3" xfId="8208"/>
    <cellStyle name="Normal 2 2 16 2 3 3 2" xfId="8209"/>
    <cellStyle name="Normal 2 2 16 2 3 3 3" xfId="8210"/>
    <cellStyle name="Normal 2 2 16 2 3 4" xfId="8211"/>
    <cellStyle name="Normal 2 2 16 2 3 5" xfId="8212"/>
    <cellStyle name="Normal 2 2 16 2 4" xfId="8213"/>
    <cellStyle name="Normal 2 2 16 2 4 2" xfId="8214"/>
    <cellStyle name="Normal 2 2 16 2 4 2 2" xfId="8215"/>
    <cellStyle name="Normal 2 2 16 2 4 2 2 2" xfId="8216"/>
    <cellStyle name="Normal 2 2 16 2 4 2 2 3" xfId="8217"/>
    <cellStyle name="Normal 2 2 16 2 4 2 3" xfId="8218"/>
    <cellStyle name="Normal 2 2 16 2 4 2 4" xfId="8219"/>
    <cellStyle name="Normal 2 2 16 2 4 3" xfId="8220"/>
    <cellStyle name="Normal 2 2 16 2 4 3 2" xfId="8221"/>
    <cellStyle name="Normal 2 2 16 2 4 3 3" xfId="8222"/>
    <cellStyle name="Normal 2 2 16 2 4 4" xfId="8223"/>
    <cellStyle name="Normal 2 2 16 2 4 5" xfId="8224"/>
    <cellStyle name="Normal 2 2 16 2 5" xfId="8225"/>
    <cellStyle name="Normal 2 2 16 2 5 2" xfId="8226"/>
    <cellStyle name="Normal 2 2 16 2 5 2 2" xfId="8227"/>
    <cellStyle name="Normal 2 2 16 2 5 2 3" xfId="8228"/>
    <cellStyle name="Normal 2 2 16 2 5 3" xfId="8229"/>
    <cellStyle name="Normal 2 2 16 2 5 4" xfId="8230"/>
    <cellStyle name="Normal 2 2 16 2 6" xfId="8231"/>
    <cellStyle name="Normal 2 2 16 2 6 2" xfId="8232"/>
    <cellStyle name="Normal 2 2 16 2 6 3" xfId="8233"/>
    <cellStyle name="Normal 2 2 16 2 7" xfId="8234"/>
    <cellStyle name="Normal 2 2 16 2 8" xfId="8235"/>
    <cellStyle name="Normal 2 2 16 3" xfId="8236"/>
    <cellStyle name="Normal 2 2 16 3 2" xfId="8237"/>
    <cellStyle name="Normal 2 2 16 3 2 2" xfId="8238"/>
    <cellStyle name="Normal 2 2 16 3 2 2 2" xfId="8239"/>
    <cellStyle name="Normal 2 2 16 3 2 2 2 2" xfId="8240"/>
    <cellStyle name="Normal 2 2 16 3 2 2 2 3" xfId="8241"/>
    <cellStyle name="Normal 2 2 16 3 2 2 3" xfId="8242"/>
    <cellStyle name="Normal 2 2 16 3 2 2 4" xfId="8243"/>
    <cellStyle name="Normal 2 2 16 3 2 3" xfId="8244"/>
    <cellStyle name="Normal 2 2 16 3 2 3 2" xfId="8245"/>
    <cellStyle name="Normal 2 2 16 3 2 3 3" xfId="8246"/>
    <cellStyle name="Normal 2 2 16 3 2 4" xfId="8247"/>
    <cellStyle name="Normal 2 2 16 3 2 5" xfId="8248"/>
    <cellStyle name="Normal 2 2 16 3 3" xfId="8249"/>
    <cellStyle name="Normal 2 2 16 3 3 2" xfId="8250"/>
    <cellStyle name="Normal 2 2 16 3 3 2 2" xfId="8251"/>
    <cellStyle name="Normal 2 2 16 3 3 2 2 2" xfId="8252"/>
    <cellStyle name="Normal 2 2 16 3 3 2 2 3" xfId="8253"/>
    <cellStyle name="Normal 2 2 16 3 3 2 3" xfId="8254"/>
    <cellStyle name="Normal 2 2 16 3 3 2 4" xfId="8255"/>
    <cellStyle name="Normal 2 2 16 3 3 3" xfId="8256"/>
    <cellStyle name="Normal 2 2 16 3 3 3 2" xfId="8257"/>
    <cellStyle name="Normal 2 2 16 3 3 3 3" xfId="8258"/>
    <cellStyle name="Normal 2 2 16 3 3 4" xfId="8259"/>
    <cellStyle name="Normal 2 2 16 3 3 5" xfId="8260"/>
    <cellStyle name="Normal 2 2 16 3 4" xfId="8261"/>
    <cellStyle name="Normal 2 2 16 3 4 2" xfId="8262"/>
    <cellStyle name="Normal 2 2 16 3 4 2 2" xfId="8263"/>
    <cellStyle name="Normal 2 2 16 3 4 2 3" xfId="8264"/>
    <cellStyle name="Normal 2 2 16 3 4 3" xfId="8265"/>
    <cellStyle name="Normal 2 2 16 3 4 4" xfId="8266"/>
    <cellStyle name="Normal 2 2 16 3 5" xfId="8267"/>
    <cellStyle name="Normal 2 2 16 3 5 2" xfId="8268"/>
    <cellStyle name="Normal 2 2 16 3 5 3" xfId="8269"/>
    <cellStyle name="Normal 2 2 16 3 6" xfId="8270"/>
    <cellStyle name="Normal 2 2 16 3 7" xfId="8271"/>
    <cellStyle name="Normal 2 2 16 4" xfId="8272"/>
    <cellStyle name="Normal 2 2 16 4 2" xfId="8273"/>
    <cellStyle name="Normal 2 2 16 4 2 2" xfId="8274"/>
    <cellStyle name="Normal 2 2 16 4 2 2 2" xfId="8275"/>
    <cellStyle name="Normal 2 2 16 4 2 2 3" xfId="8276"/>
    <cellStyle name="Normal 2 2 16 4 2 3" xfId="8277"/>
    <cellStyle name="Normal 2 2 16 4 2 4" xfId="8278"/>
    <cellStyle name="Normal 2 2 16 4 3" xfId="8279"/>
    <cellStyle name="Normal 2 2 16 4 3 2" xfId="8280"/>
    <cellStyle name="Normal 2 2 16 4 3 3" xfId="8281"/>
    <cellStyle name="Normal 2 2 16 4 4" xfId="8282"/>
    <cellStyle name="Normal 2 2 16 4 5" xfId="8283"/>
    <cellStyle name="Normal 2 2 16 5" xfId="8284"/>
    <cellStyle name="Normal 2 2 16 5 2" xfId="8285"/>
    <cellStyle name="Normal 2 2 16 5 2 2" xfId="8286"/>
    <cellStyle name="Normal 2 2 16 5 2 2 2" xfId="8287"/>
    <cellStyle name="Normal 2 2 16 5 2 2 3" xfId="8288"/>
    <cellStyle name="Normal 2 2 16 5 2 3" xfId="8289"/>
    <cellStyle name="Normal 2 2 16 5 2 4" xfId="8290"/>
    <cellStyle name="Normal 2 2 16 5 3" xfId="8291"/>
    <cellStyle name="Normal 2 2 16 5 3 2" xfId="8292"/>
    <cellStyle name="Normal 2 2 16 5 3 3" xfId="8293"/>
    <cellStyle name="Normal 2 2 16 5 4" xfId="8294"/>
    <cellStyle name="Normal 2 2 16 5 5" xfId="8295"/>
    <cellStyle name="Normal 2 2 16 6" xfId="8296"/>
    <cellStyle name="Normal 2 2 16 6 2" xfId="8297"/>
    <cellStyle name="Normal 2 2 16 6 2 2" xfId="8298"/>
    <cellStyle name="Normal 2 2 16 6 2 3" xfId="8299"/>
    <cellStyle name="Normal 2 2 16 6 3" xfId="8300"/>
    <cellStyle name="Normal 2 2 16 6 4" xfId="8301"/>
    <cellStyle name="Normal 2 2 16 7" xfId="8302"/>
    <cellStyle name="Normal 2 2 16 7 2" xfId="8303"/>
    <cellStyle name="Normal 2 2 16 7 3" xfId="8304"/>
    <cellStyle name="Normal 2 2 16 8" xfId="8305"/>
    <cellStyle name="Normal 2 2 16 9" xfId="8306"/>
    <cellStyle name="Normal 2 2 17" xfId="8307"/>
    <cellStyle name="Normal 2 2 17 2" xfId="8308"/>
    <cellStyle name="Normal 2 2 17 2 2" xfId="8309"/>
    <cellStyle name="Normal 2 2 17 2 2 2" xfId="8310"/>
    <cellStyle name="Normal 2 2 17 2 2 2 2" xfId="8311"/>
    <cellStyle name="Normal 2 2 17 2 2 2 2 2" xfId="8312"/>
    <cellStyle name="Normal 2 2 17 2 2 2 2 2 2" xfId="8313"/>
    <cellStyle name="Normal 2 2 17 2 2 2 2 2 3" xfId="8314"/>
    <cellStyle name="Normal 2 2 17 2 2 2 2 3" xfId="8315"/>
    <cellStyle name="Normal 2 2 17 2 2 2 2 4" xfId="8316"/>
    <cellStyle name="Normal 2 2 17 2 2 2 3" xfId="8317"/>
    <cellStyle name="Normal 2 2 17 2 2 2 3 2" xfId="8318"/>
    <cellStyle name="Normal 2 2 17 2 2 2 3 3" xfId="8319"/>
    <cellStyle name="Normal 2 2 17 2 2 2 4" xfId="8320"/>
    <cellStyle name="Normal 2 2 17 2 2 2 5" xfId="8321"/>
    <cellStyle name="Normal 2 2 17 2 2 3" xfId="8322"/>
    <cellStyle name="Normal 2 2 17 2 2 3 2" xfId="8323"/>
    <cellStyle name="Normal 2 2 17 2 2 3 2 2" xfId="8324"/>
    <cellStyle name="Normal 2 2 17 2 2 3 2 2 2" xfId="8325"/>
    <cellStyle name="Normal 2 2 17 2 2 3 2 2 3" xfId="8326"/>
    <cellStyle name="Normal 2 2 17 2 2 3 2 3" xfId="8327"/>
    <cellStyle name="Normal 2 2 17 2 2 3 2 4" xfId="8328"/>
    <cellStyle name="Normal 2 2 17 2 2 3 3" xfId="8329"/>
    <cellStyle name="Normal 2 2 17 2 2 3 3 2" xfId="8330"/>
    <cellStyle name="Normal 2 2 17 2 2 3 3 3" xfId="8331"/>
    <cellStyle name="Normal 2 2 17 2 2 3 4" xfId="8332"/>
    <cellStyle name="Normal 2 2 17 2 2 3 5" xfId="8333"/>
    <cellStyle name="Normal 2 2 17 2 2 4" xfId="8334"/>
    <cellStyle name="Normal 2 2 17 2 2 4 2" xfId="8335"/>
    <cellStyle name="Normal 2 2 17 2 2 4 2 2" xfId="8336"/>
    <cellStyle name="Normal 2 2 17 2 2 4 2 3" xfId="8337"/>
    <cellStyle name="Normal 2 2 17 2 2 4 3" xfId="8338"/>
    <cellStyle name="Normal 2 2 17 2 2 4 4" xfId="8339"/>
    <cellStyle name="Normal 2 2 17 2 2 5" xfId="8340"/>
    <cellStyle name="Normal 2 2 17 2 2 5 2" xfId="8341"/>
    <cellStyle name="Normal 2 2 17 2 2 5 3" xfId="8342"/>
    <cellStyle name="Normal 2 2 17 2 2 6" xfId="8343"/>
    <cellStyle name="Normal 2 2 17 2 2 7" xfId="8344"/>
    <cellStyle name="Normal 2 2 17 2 3" xfId="8345"/>
    <cellStyle name="Normal 2 2 17 2 3 2" xfId="8346"/>
    <cellStyle name="Normal 2 2 17 2 3 2 2" xfId="8347"/>
    <cellStyle name="Normal 2 2 17 2 3 2 2 2" xfId="8348"/>
    <cellStyle name="Normal 2 2 17 2 3 2 2 3" xfId="8349"/>
    <cellStyle name="Normal 2 2 17 2 3 2 3" xfId="8350"/>
    <cellStyle name="Normal 2 2 17 2 3 2 4" xfId="8351"/>
    <cellStyle name="Normal 2 2 17 2 3 3" xfId="8352"/>
    <cellStyle name="Normal 2 2 17 2 3 3 2" xfId="8353"/>
    <cellStyle name="Normal 2 2 17 2 3 3 3" xfId="8354"/>
    <cellStyle name="Normal 2 2 17 2 3 4" xfId="8355"/>
    <cellStyle name="Normal 2 2 17 2 3 5" xfId="8356"/>
    <cellStyle name="Normal 2 2 17 2 4" xfId="8357"/>
    <cellStyle name="Normal 2 2 17 2 4 2" xfId="8358"/>
    <cellStyle name="Normal 2 2 17 2 4 2 2" xfId="8359"/>
    <cellStyle name="Normal 2 2 17 2 4 2 2 2" xfId="8360"/>
    <cellStyle name="Normal 2 2 17 2 4 2 2 3" xfId="8361"/>
    <cellStyle name="Normal 2 2 17 2 4 2 3" xfId="8362"/>
    <cellStyle name="Normal 2 2 17 2 4 2 4" xfId="8363"/>
    <cellStyle name="Normal 2 2 17 2 4 3" xfId="8364"/>
    <cellStyle name="Normal 2 2 17 2 4 3 2" xfId="8365"/>
    <cellStyle name="Normal 2 2 17 2 4 3 3" xfId="8366"/>
    <cellStyle name="Normal 2 2 17 2 4 4" xfId="8367"/>
    <cellStyle name="Normal 2 2 17 2 4 5" xfId="8368"/>
    <cellStyle name="Normal 2 2 17 2 5" xfId="8369"/>
    <cellStyle name="Normal 2 2 17 2 5 2" xfId="8370"/>
    <cellStyle name="Normal 2 2 17 2 5 2 2" xfId="8371"/>
    <cellStyle name="Normal 2 2 17 2 5 2 3" xfId="8372"/>
    <cellStyle name="Normal 2 2 17 2 5 3" xfId="8373"/>
    <cellStyle name="Normal 2 2 17 2 5 4" xfId="8374"/>
    <cellStyle name="Normal 2 2 17 2 6" xfId="8375"/>
    <cellStyle name="Normal 2 2 17 2 6 2" xfId="8376"/>
    <cellStyle name="Normal 2 2 17 2 6 3" xfId="8377"/>
    <cellStyle name="Normal 2 2 17 2 7" xfId="8378"/>
    <cellStyle name="Normal 2 2 17 2 8" xfId="8379"/>
    <cellStyle name="Normal 2 2 17 3" xfId="8380"/>
    <cellStyle name="Normal 2 2 17 3 2" xfId="8381"/>
    <cellStyle name="Normal 2 2 17 3 2 2" xfId="8382"/>
    <cellStyle name="Normal 2 2 17 3 2 2 2" xfId="8383"/>
    <cellStyle name="Normal 2 2 17 3 2 2 2 2" xfId="8384"/>
    <cellStyle name="Normal 2 2 17 3 2 2 2 3" xfId="8385"/>
    <cellStyle name="Normal 2 2 17 3 2 2 3" xfId="8386"/>
    <cellStyle name="Normal 2 2 17 3 2 2 4" xfId="8387"/>
    <cellStyle name="Normal 2 2 17 3 2 3" xfId="8388"/>
    <cellStyle name="Normal 2 2 17 3 2 3 2" xfId="8389"/>
    <cellStyle name="Normal 2 2 17 3 2 3 3" xfId="8390"/>
    <cellStyle name="Normal 2 2 17 3 2 4" xfId="8391"/>
    <cellStyle name="Normal 2 2 17 3 2 5" xfId="8392"/>
    <cellStyle name="Normal 2 2 17 3 3" xfId="8393"/>
    <cellStyle name="Normal 2 2 17 3 3 2" xfId="8394"/>
    <cellStyle name="Normal 2 2 17 3 3 2 2" xfId="8395"/>
    <cellStyle name="Normal 2 2 17 3 3 2 2 2" xfId="8396"/>
    <cellStyle name="Normal 2 2 17 3 3 2 2 3" xfId="8397"/>
    <cellStyle name="Normal 2 2 17 3 3 2 3" xfId="8398"/>
    <cellStyle name="Normal 2 2 17 3 3 2 4" xfId="8399"/>
    <cellStyle name="Normal 2 2 17 3 3 3" xfId="8400"/>
    <cellStyle name="Normal 2 2 17 3 3 3 2" xfId="8401"/>
    <cellStyle name="Normal 2 2 17 3 3 3 3" xfId="8402"/>
    <cellStyle name="Normal 2 2 17 3 3 4" xfId="8403"/>
    <cellStyle name="Normal 2 2 17 3 3 5" xfId="8404"/>
    <cellStyle name="Normal 2 2 17 3 4" xfId="8405"/>
    <cellStyle name="Normal 2 2 17 3 4 2" xfId="8406"/>
    <cellStyle name="Normal 2 2 17 3 4 2 2" xfId="8407"/>
    <cellStyle name="Normal 2 2 17 3 4 2 3" xfId="8408"/>
    <cellStyle name="Normal 2 2 17 3 4 3" xfId="8409"/>
    <cellStyle name="Normal 2 2 17 3 4 4" xfId="8410"/>
    <cellStyle name="Normal 2 2 17 3 5" xfId="8411"/>
    <cellStyle name="Normal 2 2 17 3 5 2" xfId="8412"/>
    <cellStyle name="Normal 2 2 17 3 5 3" xfId="8413"/>
    <cellStyle name="Normal 2 2 17 3 6" xfId="8414"/>
    <cellStyle name="Normal 2 2 17 3 7" xfId="8415"/>
    <cellStyle name="Normal 2 2 17 4" xfId="8416"/>
    <cellStyle name="Normal 2 2 17 4 2" xfId="8417"/>
    <cellStyle name="Normal 2 2 17 4 2 2" xfId="8418"/>
    <cellStyle name="Normal 2 2 17 4 2 2 2" xfId="8419"/>
    <cellStyle name="Normal 2 2 17 4 2 2 3" xfId="8420"/>
    <cellStyle name="Normal 2 2 17 4 2 3" xfId="8421"/>
    <cellStyle name="Normal 2 2 17 4 2 4" xfId="8422"/>
    <cellStyle name="Normal 2 2 17 4 3" xfId="8423"/>
    <cellStyle name="Normal 2 2 17 4 3 2" xfId="8424"/>
    <cellStyle name="Normal 2 2 17 4 3 3" xfId="8425"/>
    <cellStyle name="Normal 2 2 17 4 4" xfId="8426"/>
    <cellStyle name="Normal 2 2 17 4 5" xfId="8427"/>
    <cellStyle name="Normal 2 2 17 5" xfId="8428"/>
    <cellStyle name="Normal 2 2 17 5 2" xfId="8429"/>
    <cellStyle name="Normal 2 2 17 5 2 2" xfId="8430"/>
    <cellStyle name="Normal 2 2 17 5 2 2 2" xfId="8431"/>
    <cellStyle name="Normal 2 2 17 5 2 2 3" xfId="8432"/>
    <cellStyle name="Normal 2 2 17 5 2 3" xfId="8433"/>
    <cellStyle name="Normal 2 2 17 5 2 4" xfId="8434"/>
    <cellStyle name="Normal 2 2 17 5 3" xfId="8435"/>
    <cellStyle name="Normal 2 2 17 5 3 2" xfId="8436"/>
    <cellStyle name="Normal 2 2 17 5 3 3" xfId="8437"/>
    <cellStyle name="Normal 2 2 17 5 4" xfId="8438"/>
    <cellStyle name="Normal 2 2 17 5 5" xfId="8439"/>
    <cellStyle name="Normal 2 2 17 6" xfId="8440"/>
    <cellStyle name="Normal 2 2 17 6 2" xfId="8441"/>
    <cellStyle name="Normal 2 2 17 6 2 2" xfId="8442"/>
    <cellStyle name="Normal 2 2 17 6 2 3" xfId="8443"/>
    <cellStyle name="Normal 2 2 17 6 3" xfId="8444"/>
    <cellStyle name="Normal 2 2 17 6 4" xfId="8445"/>
    <cellStyle name="Normal 2 2 17 7" xfId="8446"/>
    <cellStyle name="Normal 2 2 17 7 2" xfId="8447"/>
    <cellStyle name="Normal 2 2 17 7 3" xfId="8448"/>
    <cellStyle name="Normal 2 2 17 8" xfId="8449"/>
    <cellStyle name="Normal 2 2 17 9" xfId="8450"/>
    <cellStyle name="Normal 2 2 18" xfId="8451"/>
    <cellStyle name="Normal 2 2 18 2" xfId="8452"/>
    <cellStyle name="Normal 2 2 18 2 2" xfId="8453"/>
    <cellStyle name="Normal 2 2 18 2 2 2" xfId="8454"/>
    <cellStyle name="Normal 2 2 18 2 2 2 2" xfId="8455"/>
    <cellStyle name="Normal 2 2 18 2 2 2 2 2" xfId="8456"/>
    <cellStyle name="Normal 2 2 18 2 2 2 2 2 2" xfId="8457"/>
    <cellStyle name="Normal 2 2 18 2 2 2 2 2 3" xfId="8458"/>
    <cellStyle name="Normal 2 2 18 2 2 2 2 3" xfId="8459"/>
    <cellStyle name="Normal 2 2 18 2 2 2 2 4" xfId="8460"/>
    <cellStyle name="Normal 2 2 18 2 2 2 3" xfId="8461"/>
    <cellStyle name="Normal 2 2 18 2 2 2 3 2" xfId="8462"/>
    <cellStyle name="Normal 2 2 18 2 2 2 3 3" xfId="8463"/>
    <cellStyle name="Normal 2 2 18 2 2 2 4" xfId="8464"/>
    <cellStyle name="Normal 2 2 18 2 2 2 5" xfId="8465"/>
    <cellStyle name="Normal 2 2 18 2 2 3" xfId="8466"/>
    <cellStyle name="Normal 2 2 18 2 2 3 2" xfId="8467"/>
    <cellStyle name="Normal 2 2 18 2 2 3 2 2" xfId="8468"/>
    <cellStyle name="Normal 2 2 18 2 2 3 2 2 2" xfId="8469"/>
    <cellStyle name="Normal 2 2 18 2 2 3 2 2 3" xfId="8470"/>
    <cellStyle name="Normal 2 2 18 2 2 3 2 3" xfId="8471"/>
    <cellStyle name="Normal 2 2 18 2 2 3 2 4" xfId="8472"/>
    <cellStyle name="Normal 2 2 18 2 2 3 3" xfId="8473"/>
    <cellStyle name="Normal 2 2 18 2 2 3 3 2" xfId="8474"/>
    <cellStyle name="Normal 2 2 18 2 2 3 3 3" xfId="8475"/>
    <cellStyle name="Normal 2 2 18 2 2 3 4" xfId="8476"/>
    <cellStyle name="Normal 2 2 18 2 2 3 5" xfId="8477"/>
    <cellStyle name="Normal 2 2 18 2 2 4" xfId="8478"/>
    <cellStyle name="Normal 2 2 18 2 2 4 2" xfId="8479"/>
    <cellStyle name="Normal 2 2 18 2 2 4 2 2" xfId="8480"/>
    <cellStyle name="Normal 2 2 18 2 2 4 2 3" xfId="8481"/>
    <cellStyle name="Normal 2 2 18 2 2 4 3" xfId="8482"/>
    <cellStyle name="Normal 2 2 18 2 2 4 4" xfId="8483"/>
    <cellStyle name="Normal 2 2 18 2 2 5" xfId="8484"/>
    <cellStyle name="Normal 2 2 18 2 2 5 2" xfId="8485"/>
    <cellStyle name="Normal 2 2 18 2 2 5 3" xfId="8486"/>
    <cellStyle name="Normal 2 2 18 2 2 6" xfId="8487"/>
    <cellStyle name="Normal 2 2 18 2 2 7" xfId="8488"/>
    <cellStyle name="Normal 2 2 18 2 3" xfId="8489"/>
    <cellStyle name="Normal 2 2 18 2 3 2" xfId="8490"/>
    <cellStyle name="Normal 2 2 18 2 3 2 2" xfId="8491"/>
    <cellStyle name="Normal 2 2 18 2 3 2 2 2" xfId="8492"/>
    <cellStyle name="Normal 2 2 18 2 3 2 2 3" xfId="8493"/>
    <cellStyle name="Normal 2 2 18 2 3 2 3" xfId="8494"/>
    <cellStyle name="Normal 2 2 18 2 3 2 4" xfId="8495"/>
    <cellStyle name="Normal 2 2 18 2 3 3" xfId="8496"/>
    <cellStyle name="Normal 2 2 18 2 3 3 2" xfId="8497"/>
    <cellStyle name="Normal 2 2 18 2 3 3 3" xfId="8498"/>
    <cellStyle name="Normal 2 2 18 2 3 4" xfId="8499"/>
    <cellStyle name="Normal 2 2 18 2 3 5" xfId="8500"/>
    <cellStyle name="Normal 2 2 18 2 4" xfId="8501"/>
    <cellStyle name="Normal 2 2 18 2 4 2" xfId="8502"/>
    <cellStyle name="Normal 2 2 18 2 4 2 2" xfId="8503"/>
    <cellStyle name="Normal 2 2 18 2 4 2 2 2" xfId="8504"/>
    <cellStyle name="Normal 2 2 18 2 4 2 2 3" xfId="8505"/>
    <cellStyle name="Normal 2 2 18 2 4 2 3" xfId="8506"/>
    <cellStyle name="Normal 2 2 18 2 4 2 4" xfId="8507"/>
    <cellStyle name="Normal 2 2 18 2 4 3" xfId="8508"/>
    <cellStyle name="Normal 2 2 18 2 4 3 2" xfId="8509"/>
    <cellStyle name="Normal 2 2 18 2 4 3 3" xfId="8510"/>
    <cellStyle name="Normal 2 2 18 2 4 4" xfId="8511"/>
    <cellStyle name="Normal 2 2 18 2 4 5" xfId="8512"/>
    <cellStyle name="Normal 2 2 18 2 5" xfId="8513"/>
    <cellStyle name="Normal 2 2 18 2 5 2" xfId="8514"/>
    <cellStyle name="Normal 2 2 18 2 5 2 2" xfId="8515"/>
    <cellStyle name="Normal 2 2 18 2 5 2 3" xfId="8516"/>
    <cellStyle name="Normal 2 2 18 2 5 3" xfId="8517"/>
    <cellStyle name="Normal 2 2 18 2 5 4" xfId="8518"/>
    <cellStyle name="Normal 2 2 18 2 6" xfId="8519"/>
    <cellStyle name="Normal 2 2 18 2 6 2" xfId="8520"/>
    <cellStyle name="Normal 2 2 18 2 6 3" xfId="8521"/>
    <cellStyle name="Normal 2 2 18 2 7" xfId="8522"/>
    <cellStyle name="Normal 2 2 18 2 8" xfId="8523"/>
    <cellStyle name="Normal 2 2 18 3" xfId="8524"/>
    <cellStyle name="Normal 2 2 18 3 2" xfId="8525"/>
    <cellStyle name="Normal 2 2 18 3 2 2" xfId="8526"/>
    <cellStyle name="Normal 2 2 18 3 2 2 2" xfId="8527"/>
    <cellStyle name="Normal 2 2 18 3 2 2 2 2" xfId="8528"/>
    <cellStyle name="Normal 2 2 18 3 2 2 2 3" xfId="8529"/>
    <cellStyle name="Normal 2 2 18 3 2 2 3" xfId="8530"/>
    <cellStyle name="Normal 2 2 18 3 2 2 4" xfId="8531"/>
    <cellStyle name="Normal 2 2 18 3 2 3" xfId="8532"/>
    <cellStyle name="Normal 2 2 18 3 2 3 2" xfId="8533"/>
    <cellStyle name="Normal 2 2 18 3 2 3 3" xfId="8534"/>
    <cellStyle name="Normal 2 2 18 3 2 4" xfId="8535"/>
    <cellStyle name="Normal 2 2 18 3 2 5" xfId="8536"/>
    <cellStyle name="Normal 2 2 18 3 3" xfId="8537"/>
    <cellStyle name="Normal 2 2 18 3 3 2" xfId="8538"/>
    <cellStyle name="Normal 2 2 18 3 3 2 2" xfId="8539"/>
    <cellStyle name="Normal 2 2 18 3 3 2 2 2" xfId="8540"/>
    <cellStyle name="Normal 2 2 18 3 3 2 2 3" xfId="8541"/>
    <cellStyle name="Normal 2 2 18 3 3 2 3" xfId="8542"/>
    <cellStyle name="Normal 2 2 18 3 3 2 4" xfId="8543"/>
    <cellStyle name="Normal 2 2 18 3 3 3" xfId="8544"/>
    <cellStyle name="Normal 2 2 18 3 3 3 2" xfId="8545"/>
    <cellStyle name="Normal 2 2 18 3 3 3 3" xfId="8546"/>
    <cellStyle name="Normal 2 2 18 3 3 4" xfId="8547"/>
    <cellStyle name="Normal 2 2 18 3 3 5" xfId="8548"/>
    <cellStyle name="Normal 2 2 18 3 4" xfId="8549"/>
    <cellStyle name="Normal 2 2 18 3 4 2" xfId="8550"/>
    <cellStyle name="Normal 2 2 18 3 4 2 2" xfId="8551"/>
    <cellStyle name="Normal 2 2 18 3 4 2 3" xfId="8552"/>
    <cellStyle name="Normal 2 2 18 3 4 3" xfId="8553"/>
    <cellStyle name="Normal 2 2 18 3 4 4" xfId="8554"/>
    <cellStyle name="Normal 2 2 18 3 5" xfId="8555"/>
    <cellStyle name="Normal 2 2 18 3 5 2" xfId="8556"/>
    <cellStyle name="Normal 2 2 18 3 5 3" xfId="8557"/>
    <cellStyle name="Normal 2 2 18 3 6" xfId="8558"/>
    <cellStyle name="Normal 2 2 18 3 7" xfId="8559"/>
    <cellStyle name="Normal 2 2 18 4" xfId="8560"/>
    <cellStyle name="Normal 2 2 18 4 2" xfId="8561"/>
    <cellStyle name="Normal 2 2 18 4 2 2" xfId="8562"/>
    <cellStyle name="Normal 2 2 18 4 2 2 2" xfId="8563"/>
    <cellStyle name="Normal 2 2 18 4 2 2 3" xfId="8564"/>
    <cellStyle name="Normal 2 2 18 4 2 3" xfId="8565"/>
    <cellStyle name="Normal 2 2 18 4 2 4" xfId="8566"/>
    <cellStyle name="Normal 2 2 18 4 3" xfId="8567"/>
    <cellStyle name="Normal 2 2 18 4 3 2" xfId="8568"/>
    <cellStyle name="Normal 2 2 18 4 3 3" xfId="8569"/>
    <cellStyle name="Normal 2 2 18 4 4" xfId="8570"/>
    <cellStyle name="Normal 2 2 18 4 5" xfId="8571"/>
    <cellStyle name="Normal 2 2 18 5" xfId="8572"/>
    <cellStyle name="Normal 2 2 18 5 2" xfId="8573"/>
    <cellStyle name="Normal 2 2 18 5 2 2" xfId="8574"/>
    <cellStyle name="Normal 2 2 18 5 2 2 2" xfId="8575"/>
    <cellStyle name="Normal 2 2 18 5 2 2 3" xfId="8576"/>
    <cellStyle name="Normal 2 2 18 5 2 3" xfId="8577"/>
    <cellStyle name="Normal 2 2 18 5 2 4" xfId="8578"/>
    <cellStyle name="Normal 2 2 18 5 3" xfId="8579"/>
    <cellStyle name="Normal 2 2 18 5 3 2" xfId="8580"/>
    <cellStyle name="Normal 2 2 18 5 3 3" xfId="8581"/>
    <cellStyle name="Normal 2 2 18 5 4" xfId="8582"/>
    <cellStyle name="Normal 2 2 18 5 5" xfId="8583"/>
    <cellStyle name="Normal 2 2 18 6" xfId="8584"/>
    <cellStyle name="Normal 2 2 18 6 2" xfId="8585"/>
    <cellStyle name="Normal 2 2 18 6 2 2" xfId="8586"/>
    <cellStyle name="Normal 2 2 18 6 2 3" xfId="8587"/>
    <cellStyle name="Normal 2 2 18 6 3" xfId="8588"/>
    <cellStyle name="Normal 2 2 18 6 4" xfId="8589"/>
    <cellStyle name="Normal 2 2 18 7" xfId="8590"/>
    <cellStyle name="Normal 2 2 18 7 2" xfId="8591"/>
    <cellStyle name="Normal 2 2 18 7 3" xfId="8592"/>
    <cellStyle name="Normal 2 2 18 8" xfId="8593"/>
    <cellStyle name="Normal 2 2 18 9" xfId="8594"/>
    <cellStyle name="Normal 2 2 19" xfId="8595"/>
    <cellStyle name="Normal 2 2 19 2" xfId="8596"/>
    <cellStyle name="Normal 2 2 19 2 2" xfId="8597"/>
    <cellStyle name="Normal 2 2 19 2 2 2" xfId="8598"/>
    <cellStyle name="Normal 2 2 19 2 2 2 2" xfId="8599"/>
    <cellStyle name="Normal 2 2 19 2 2 2 2 2" xfId="8600"/>
    <cellStyle name="Normal 2 2 19 2 2 2 2 2 2" xfId="8601"/>
    <cellStyle name="Normal 2 2 19 2 2 2 2 2 3" xfId="8602"/>
    <cellStyle name="Normal 2 2 19 2 2 2 2 3" xfId="8603"/>
    <cellStyle name="Normal 2 2 19 2 2 2 2 4" xfId="8604"/>
    <cellStyle name="Normal 2 2 19 2 2 2 3" xfId="8605"/>
    <cellStyle name="Normal 2 2 19 2 2 2 3 2" xfId="8606"/>
    <cellStyle name="Normal 2 2 19 2 2 2 3 3" xfId="8607"/>
    <cellStyle name="Normal 2 2 19 2 2 2 4" xfId="8608"/>
    <cellStyle name="Normal 2 2 19 2 2 2 5" xfId="8609"/>
    <cellStyle name="Normal 2 2 19 2 2 3" xfId="8610"/>
    <cellStyle name="Normal 2 2 19 2 2 3 2" xfId="8611"/>
    <cellStyle name="Normal 2 2 19 2 2 3 2 2" xfId="8612"/>
    <cellStyle name="Normal 2 2 19 2 2 3 2 2 2" xfId="8613"/>
    <cellStyle name="Normal 2 2 19 2 2 3 2 2 3" xfId="8614"/>
    <cellStyle name="Normal 2 2 19 2 2 3 2 3" xfId="8615"/>
    <cellStyle name="Normal 2 2 19 2 2 3 2 4" xfId="8616"/>
    <cellStyle name="Normal 2 2 19 2 2 3 3" xfId="8617"/>
    <cellStyle name="Normal 2 2 19 2 2 3 3 2" xfId="8618"/>
    <cellStyle name="Normal 2 2 19 2 2 3 3 3" xfId="8619"/>
    <cellStyle name="Normal 2 2 19 2 2 3 4" xfId="8620"/>
    <cellStyle name="Normal 2 2 19 2 2 3 5" xfId="8621"/>
    <cellStyle name="Normal 2 2 19 2 2 4" xfId="8622"/>
    <cellStyle name="Normal 2 2 19 2 2 4 2" xfId="8623"/>
    <cellStyle name="Normal 2 2 19 2 2 4 2 2" xfId="8624"/>
    <cellStyle name="Normal 2 2 19 2 2 4 2 3" xfId="8625"/>
    <cellStyle name="Normal 2 2 19 2 2 4 3" xfId="8626"/>
    <cellStyle name="Normal 2 2 19 2 2 4 4" xfId="8627"/>
    <cellStyle name="Normal 2 2 19 2 2 5" xfId="8628"/>
    <cellStyle name="Normal 2 2 19 2 2 5 2" xfId="8629"/>
    <cellStyle name="Normal 2 2 19 2 2 5 3" xfId="8630"/>
    <cellStyle name="Normal 2 2 19 2 2 6" xfId="8631"/>
    <cellStyle name="Normal 2 2 19 2 2 7" xfId="8632"/>
    <cellStyle name="Normal 2 2 19 2 3" xfId="8633"/>
    <cellStyle name="Normal 2 2 19 2 3 2" xfId="8634"/>
    <cellStyle name="Normal 2 2 19 2 3 2 2" xfId="8635"/>
    <cellStyle name="Normal 2 2 19 2 3 2 2 2" xfId="8636"/>
    <cellStyle name="Normal 2 2 19 2 3 2 2 3" xfId="8637"/>
    <cellStyle name="Normal 2 2 19 2 3 2 3" xfId="8638"/>
    <cellStyle name="Normal 2 2 19 2 3 2 4" xfId="8639"/>
    <cellStyle name="Normal 2 2 19 2 3 3" xfId="8640"/>
    <cellStyle name="Normal 2 2 19 2 3 3 2" xfId="8641"/>
    <cellStyle name="Normal 2 2 19 2 3 3 3" xfId="8642"/>
    <cellStyle name="Normal 2 2 19 2 3 4" xfId="8643"/>
    <cellStyle name="Normal 2 2 19 2 3 5" xfId="8644"/>
    <cellStyle name="Normal 2 2 19 2 4" xfId="8645"/>
    <cellStyle name="Normal 2 2 19 2 4 2" xfId="8646"/>
    <cellStyle name="Normal 2 2 19 2 4 2 2" xfId="8647"/>
    <cellStyle name="Normal 2 2 19 2 4 2 2 2" xfId="8648"/>
    <cellStyle name="Normal 2 2 19 2 4 2 2 3" xfId="8649"/>
    <cellStyle name="Normal 2 2 19 2 4 2 3" xfId="8650"/>
    <cellStyle name="Normal 2 2 19 2 4 2 4" xfId="8651"/>
    <cellStyle name="Normal 2 2 19 2 4 3" xfId="8652"/>
    <cellStyle name="Normal 2 2 19 2 4 3 2" xfId="8653"/>
    <cellStyle name="Normal 2 2 19 2 4 3 3" xfId="8654"/>
    <cellStyle name="Normal 2 2 19 2 4 4" xfId="8655"/>
    <cellStyle name="Normal 2 2 19 2 4 5" xfId="8656"/>
    <cellStyle name="Normal 2 2 19 2 5" xfId="8657"/>
    <cellStyle name="Normal 2 2 19 2 5 2" xfId="8658"/>
    <cellStyle name="Normal 2 2 19 2 5 2 2" xfId="8659"/>
    <cellStyle name="Normal 2 2 19 2 5 2 3" xfId="8660"/>
    <cellStyle name="Normal 2 2 19 2 5 3" xfId="8661"/>
    <cellStyle name="Normal 2 2 19 2 5 4" xfId="8662"/>
    <cellStyle name="Normal 2 2 19 2 6" xfId="8663"/>
    <cellStyle name="Normal 2 2 19 2 6 2" xfId="8664"/>
    <cellStyle name="Normal 2 2 19 2 6 3" xfId="8665"/>
    <cellStyle name="Normal 2 2 19 2 7" xfId="8666"/>
    <cellStyle name="Normal 2 2 19 2 8" xfId="8667"/>
    <cellStyle name="Normal 2 2 19 3" xfId="8668"/>
    <cellStyle name="Normal 2 2 19 3 2" xfId="8669"/>
    <cellStyle name="Normal 2 2 19 3 2 2" xfId="8670"/>
    <cellStyle name="Normal 2 2 19 3 2 2 2" xfId="8671"/>
    <cellStyle name="Normal 2 2 19 3 2 2 2 2" xfId="8672"/>
    <cellStyle name="Normal 2 2 19 3 2 2 2 3" xfId="8673"/>
    <cellStyle name="Normal 2 2 19 3 2 2 3" xfId="8674"/>
    <cellStyle name="Normal 2 2 19 3 2 2 4" xfId="8675"/>
    <cellStyle name="Normal 2 2 19 3 2 3" xfId="8676"/>
    <cellStyle name="Normal 2 2 19 3 2 3 2" xfId="8677"/>
    <cellStyle name="Normal 2 2 19 3 2 3 3" xfId="8678"/>
    <cellStyle name="Normal 2 2 19 3 2 4" xfId="8679"/>
    <cellStyle name="Normal 2 2 19 3 2 5" xfId="8680"/>
    <cellStyle name="Normal 2 2 19 3 3" xfId="8681"/>
    <cellStyle name="Normal 2 2 19 3 3 2" xfId="8682"/>
    <cellStyle name="Normal 2 2 19 3 3 2 2" xfId="8683"/>
    <cellStyle name="Normal 2 2 19 3 3 2 2 2" xfId="8684"/>
    <cellStyle name="Normal 2 2 19 3 3 2 2 3" xfId="8685"/>
    <cellStyle name="Normal 2 2 19 3 3 2 3" xfId="8686"/>
    <cellStyle name="Normal 2 2 19 3 3 2 4" xfId="8687"/>
    <cellStyle name="Normal 2 2 19 3 3 3" xfId="8688"/>
    <cellStyle name="Normal 2 2 19 3 3 3 2" xfId="8689"/>
    <cellStyle name="Normal 2 2 19 3 3 3 3" xfId="8690"/>
    <cellStyle name="Normal 2 2 19 3 3 4" xfId="8691"/>
    <cellStyle name="Normal 2 2 19 3 3 5" xfId="8692"/>
    <cellStyle name="Normal 2 2 19 3 4" xfId="8693"/>
    <cellStyle name="Normal 2 2 19 3 4 2" xfId="8694"/>
    <cellStyle name="Normal 2 2 19 3 4 2 2" xfId="8695"/>
    <cellStyle name="Normal 2 2 19 3 4 2 3" xfId="8696"/>
    <cellStyle name="Normal 2 2 19 3 4 3" xfId="8697"/>
    <cellStyle name="Normal 2 2 19 3 4 4" xfId="8698"/>
    <cellStyle name="Normal 2 2 19 3 5" xfId="8699"/>
    <cellStyle name="Normal 2 2 19 3 5 2" xfId="8700"/>
    <cellStyle name="Normal 2 2 19 3 5 3" xfId="8701"/>
    <cellStyle name="Normal 2 2 19 3 6" xfId="8702"/>
    <cellStyle name="Normal 2 2 19 3 7" xfId="8703"/>
    <cellStyle name="Normal 2 2 19 4" xfId="8704"/>
    <cellStyle name="Normal 2 2 19 4 2" xfId="8705"/>
    <cellStyle name="Normal 2 2 19 4 2 2" xfId="8706"/>
    <cellStyle name="Normal 2 2 19 4 2 2 2" xfId="8707"/>
    <cellStyle name="Normal 2 2 19 4 2 2 3" xfId="8708"/>
    <cellStyle name="Normal 2 2 19 4 2 3" xfId="8709"/>
    <cellStyle name="Normal 2 2 19 4 2 4" xfId="8710"/>
    <cellStyle name="Normal 2 2 19 4 3" xfId="8711"/>
    <cellStyle name="Normal 2 2 19 4 3 2" xfId="8712"/>
    <cellStyle name="Normal 2 2 19 4 3 3" xfId="8713"/>
    <cellStyle name="Normal 2 2 19 4 4" xfId="8714"/>
    <cellStyle name="Normal 2 2 19 4 5" xfId="8715"/>
    <cellStyle name="Normal 2 2 19 5" xfId="8716"/>
    <cellStyle name="Normal 2 2 19 5 2" xfId="8717"/>
    <cellStyle name="Normal 2 2 19 5 2 2" xfId="8718"/>
    <cellStyle name="Normal 2 2 19 5 2 2 2" xfId="8719"/>
    <cellStyle name="Normal 2 2 19 5 2 2 3" xfId="8720"/>
    <cellStyle name="Normal 2 2 19 5 2 3" xfId="8721"/>
    <cellStyle name="Normal 2 2 19 5 2 4" xfId="8722"/>
    <cellStyle name="Normal 2 2 19 5 3" xfId="8723"/>
    <cellStyle name="Normal 2 2 19 5 3 2" xfId="8724"/>
    <cellStyle name="Normal 2 2 19 5 3 3" xfId="8725"/>
    <cellStyle name="Normal 2 2 19 5 4" xfId="8726"/>
    <cellStyle name="Normal 2 2 19 5 5" xfId="8727"/>
    <cellStyle name="Normal 2 2 19 6" xfId="8728"/>
    <cellStyle name="Normal 2 2 19 6 2" xfId="8729"/>
    <cellStyle name="Normal 2 2 19 6 2 2" xfId="8730"/>
    <cellStyle name="Normal 2 2 19 6 2 3" xfId="8731"/>
    <cellStyle name="Normal 2 2 19 6 3" xfId="8732"/>
    <cellStyle name="Normal 2 2 19 6 4" xfId="8733"/>
    <cellStyle name="Normal 2 2 19 7" xfId="8734"/>
    <cellStyle name="Normal 2 2 19 7 2" xfId="8735"/>
    <cellStyle name="Normal 2 2 19 7 3" xfId="8736"/>
    <cellStyle name="Normal 2 2 19 8" xfId="8737"/>
    <cellStyle name="Normal 2 2 19 9" xfId="8738"/>
    <cellStyle name="Normal 2 2 2" xfId="8739"/>
    <cellStyle name="Normal 2 2 20" xfId="8740"/>
    <cellStyle name="Normal 2 2 20 2" xfId="8741"/>
    <cellStyle name="Normal 2 2 20 2 2" xfId="8742"/>
    <cellStyle name="Normal 2 2 20 2 2 2" xfId="8743"/>
    <cellStyle name="Normal 2 2 20 2 2 2 2" xfId="8744"/>
    <cellStyle name="Normal 2 2 20 2 2 2 2 2" xfId="8745"/>
    <cellStyle name="Normal 2 2 20 2 2 2 2 2 2" xfId="8746"/>
    <cellStyle name="Normal 2 2 20 2 2 2 2 2 3" xfId="8747"/>
    <cellStyle name="Normal 2 2 20 2 2 2 2 3" xfId="8748"/>
    <cellStyle name="Normal 2 2 20 2 2 2 2 4" xfId="8749"/>
    <cellStyle name="Normal 2 2 20 2 2 2 3" xfId="8750"/>
    <cellStyle name="Normal 2 2 20 2 2 2 3 2" xfId="8751"/>
    <cellStyle name="Normal 2 2 20 2 2 2 3 3" xfId="8752"/>
    <cellStyle name="Normal 2 2 20 2 2 2 4" xfId="8753"/>
    <cellStyle name="Normal 2 2 20 2 2 2 5" xfId="8754"/>
    <cellStyle name="Normal 2 2 20 2 2 3" xfId="8755"/>
    <cellStyle name="Normal 2 2 20 2 2 3 2" xfId="8756"/>
    <cellStyle name="Normal 2 2 20 2 2 3 2 2" xfId="8757"/>
    <cellStyle name="Normal 2 2 20 2 2 3 2 2 2" xfId="8758"/>
    <cellStyle name="Normal 2 2 20 2 2 3 2 2 3" xfId="8759"/>
    <cellStyle name="Normal 2 2 20 2 2 3 2 3" xfId="8760"/>
    <cellStyle name="Normal 2 2 20 2 2 3 2 4" xfId="8761"/>
    <cellStyle name="Normal 2 2 20 2 2 3 3" xfId="8762"/>
    <cellStyle name="Normal 2 2 20 2 2 3 3 2" xfId="8763"/>
    <cellStyle name="Normal 2 2 20 2 2 3 3 3" xfId="8764"/>
    <cellStyle name="Normal 2 2 20 2 2 3 4" xfId="8765"/>
    <cellStyle name="Normal 2 2 20 2 2 3 5" xfId="8766"/>
    <cellStyle name="Normal 2 2 20 2 2 4" xfId="8767"/>
    <cellStyle name="Normal 2 2 20 2 2 4 2" xfId="8768"/>
    <cellStyle name="Normal 2 2 20 2 2 4 2 2" xfId="8769"/>
    <cellStyle name="Normal 2 2 20 2 2 4 2 3" xfId="8770"/>
    <cellStyle name="Normal 2 2 20 2 2 4 3" xfId="8771"/>
    <cellStyle name="Normal 2 2 20 2 2 4 4" xfId="8772"/>
    <cellStyle name="Normal 2 2 20 2 2 5" xfId="8773"/>
    <cellStyle name="Normal 2 2 20 2 2 5 2" xfId="8774"/>
    <cellStyle name="Normal 2 2 20 2 2 5 3" xfId="8775"/>
    <cellStyle name="Normal 2 2 20 2 2 6" xfId="8776"/>
    <cellStyle name="Normal 2 2 20 2 2 7" xfId="8777"/>
    <cellStyle name="Normal 2 2 20 2 3" xfId="8778"/>
    <cellStyle name="Normal 2 2 20 2 3 2" xfId="8779"/>
    <cellStyle name="Normal 2 2 20 2 3 2 2" xfId="8780"/>
    <cellStyle name="Normal 2 2 20 2 3 2 2 2" xfId="8781"/>
    <cellStyle name="Normal 2 2 20 2 3 2 2 3" xfId="8782"/>
    <cellStyle name="Normal 2 2 20 2 3 2 3" xfId="8783"/>
    <cellStyle name="Normal 2 2 20 2 3 2 4" xfId="8784"/>
    <cellStyle name="Normal 2 2 20 2 3 3" xfId="8785"/>
    <cellStyle name="Normal 2 2 20 2 3 3 2" xfId="8786"/>
    <cellStyle name="Normal 2 2 20 2 3 3 3" xfId="8787"/>
    <cellStyle name="Normal 2 2 20 2 3 4" xfId="8788"/>
    <cellStyle name="Normal 2 2 20 2 3 5" xfId="8789"/>
    <cellStyle name="Normal 2 2 20 2 4" xfId="8790"/>
    <cellStyle name="Normal 2 2 20 2 4 2" xfId="8791"/>
    <cellStyle name="Normal 2 2 20 2 4 2 2" xfId="8792"/>
    <cellStyle name="Normal 2 2 20 2 4 2 2 2" xfId="8793"/>
    <cellStyle name="Normal 2 2 20 2 4 2 2 3" xfId="8794"/>
    <cellStyle name="Normal 2 2 20 2 4 2 3" xfId="8795"/>
    <cellStyle name="Normal 2 2 20 2 4 2 4" xfId="8796"/>
    <cellStyle name="Normal 2 2 20 2 4 3" xfId="8797"/>
    <cellStyle name="Normal 2 2 20 2 4 3 2" xfId="8798"/>
    <cellStyle name="Normal 2 2 20 2 4 3 3" xfId="8799"/>
    <cellStyle name="Normal 2 2 20 2 4 4" xfId="8800"/>
    <cellStyle name="Normal 2 2 20 2 4 5" xfId="8801"/>
    <cellStyle name="Normal 2 2 20 2 5" xfId="8802"/>
    <cellStyle name="Normal 2 2 20 2 5 2" xfId="8803"/>
    <cellStyle name="Normal 2 2 20 2 5 2 2" xfId="8804"/>
    <cellStyle name="Normal 2 2 20 2 5 2 3" xfId="8805"/>
    <cellStyle name="Normal 2 2 20 2 5 3" xfId="8806"/>
    <cellStyle name="Normal 2 2 20 2 5 4" xfId="8807"/>
    <cellStyle name="Normal 2 2 20 2 6" xfId="8808"/>
    <cellStyle name="Normal 2 2 20 2 6 2" xfId="8809"/>
    <cellStyle name="Normal 2 2 20 2 6 3" xfId="8810"/>
    <cellStyle name="Normal 2 2 20 2 7" xfId="8811"/>
    <cellStyle name="Normal 2 2 20 2 8" xfId="8812"/>
    <cellStyle name="Normal 2 2 20 3" xfId="8813"/>
    <cellStyle name="Normal 2 2 20 3 2" xfId="8814"/>
    <cellStyle name="Normal 2 2 20 3 2 2" xfId="8815"/>
    <cellStyle name="Normal 2 2 20 3 2 2 2" xfId="8816"/>
    <cellStyle name="Normal 2 2 20 3 2 2 2 2" xfId="8817"/>
    <cellStyle name="Normal 2 2 20 3 2 2 2 3" xfId="8818"/>
    <cellStyle name="Normal 2 2 20 3 2 2 3" xfId="8819"/>
    <cellStyle name="Normal 2 2 20 3 2 2 4" xfId="8820"/>
    <cellStyle name="Normal 2 2 20 3 2 3" xfId="8821"/>
    <cellStyle name="Normal 2 2 20 3 2 3 2" xfId="8822"/>
    <cellStyle name="Normal 2 2 20 3 2 3 3" xfId="8823"/>
    <cellStyle name="Normal 2 2 20 3 2 4" xfId="8824"/>
    <cellStyle name="Normal 2 2 20 3 2 5" xfId="8825"/>
    <cellStyle name="Normal 2 2 20 3 3" xfId="8826"/>
    <cellStyle name="Normal 2 2 20 3 3 2" xfId="8827"/>
    <cellStyle name="Normal 2 2 20 3 3 2 2" xfId="8828"/>
    <cellStyle name="Normal 2 2 20 3 3 2 2 2" xfId="8829"/>
    <cellStyle name="Normal 2 2 20 3 3 2 2 3" xfId="8830"/>
    <cellStyle name="Normal 2 2 20 3 3 2 3" xfId="8831"/>
    <cellStyle name="Normal 2 2 20 3 3 2 4" xfId="8832"/>
    <cellStyle name="Normal 2 2 20 3 3 3" xfId="8833"/>
    <cellStyle name="Normal 2 2 20 3 3 3 2" xfId="8834"/>
    <cellStyle name="Normal 2 2 20 3 3 3 3" xfId="8835"/>
    <cellStyle name="Normal 2 2 20 3 3 4" xfId="8836"/>
    <cellStyle name="Normal 2 2 20 3 3 5" xfId="8837"/>
    <cellStyle name="Normal 2 2 20 3 4" xfId="8838"/>
    <cellStyle name="Normal 2 2 20 3 4 2" xfId="8839"/>
    <cellStyle name="Normal 2 2 20 3 4 2 2" xfId="8840"/>
    <cellStyle name="Normal 2 2 20 3 4 2 3" xfId="8841"/>
    <cellStyle name="Normal 2 2 20 3 4 3" xfId="8842"/>
    <cellStyle name="Normal 2 2 20 3 4 4" xfId="8843"/>
    <cellStyle name="Normal 2 2 20 3 5" xfId="8844"/>
    <cellStyle name="Normal 2 2 20 3 5 2" xfId="8845"/>
    <cellStyle name="Normal 2 2 20 3 5 3" xfId="8846"/>
    <cellStyle name="Normal 2 2 20 3 6" xfId="8847"/>
    <cellStyle name="Normal 2 2 20 3 7" xfId="8848"/>
    <cellStyle name="Normal 2 2 20 4" xfId="8849"/>
    <cellStyle name="Normal 2 2 20 4 2" xfId="8850"/>
    <cellStyle name="Normal 2 2 20 4 2 2" xfId="8851"/>
    <cellStyle name="Normal 2 2 20 4 2 2 2" xfId="8852"/>
    <cellStyle name="Normal 2 2 20 4 2 2 3" xfId="8853"/>
    <cellStyle name="Normal 2 2 20 4 2 3" xfId="8854"/>
    <cellStyle name="Normal 2 2 20 4 2 4" xfId="8855"/>
    <cellStyle name="Normal 2 2 20 4 3" xfId="8856"/>
    <cellStyle name="Normal 2 2 20 4 3 2" xfId="8857"/>
    <cellStyle name="Normal 2 2 20 4 3 3" xfId="8858"/>
    <cellStyle name="Normal 2 2 20 4 4" xfId="8859"/>
    <cellStyle name="Normal 2 2 20 4 5" xfId="8860"/>
    <cellStyle name="Normal 2 2 20 5" xfId="8861"/>
    <cellStyle name="Normal 2 2 20 5 2" xfId="8862"/>
    <cellStyle name="Normal 2 2 20 5 2 2" xfId="8863"/>
    <cellStyle name="Normal 2 2 20 5 2 2 2" xfId="8864"/>
    <cellStyle name="Normal 2 2 20 5 2 2 3" xfId="8865"/>
    <cellStyle name="Normal 2 2 20 5 2 3" xfId="8866"/>
    <cellStyle name="Normal 2 2 20 5 2 4" xfId="8867"/>
    <cellStyle name="Normal 2 2 20 5 3" xfId="8868"/>
    <cellStyle name="Normal 2 2 20 5 3 2" xfId="8869"/>
    <cellStyle name="Normal 2 2 20 5 3 3" xfId="8870"/>
    <cellStyle name="Normal 2 2 20 5 4" xfId="8871"/>
    <cellStyle name="Normal 2 2 20 5 5" xfId="8872"/>
    <cellStyle name="Normal 2 2 20 6" xfId="8873"/>
    <cellStyle name="Normal 2 2 20 6 2" xfId="8874"/>
    <cellStyle name="Normal 2 2 20 6 2 2" xfId="8875"/>
    <cellStyle name="Normal 2 2 20 6 2 3" xfId="8876"/>
    <cellStyle name="Normal 2 2 20 6 3" xfId="8877"/>
    <cellStyle name="Normal 2 2 20 6 4" xfId="8878"/>
    <cellStyle name="Normal 2 2 20 7" xfId="8879"/>
    <cellStyle name="Normal 2 2 20 7 2" xfId="8880"/>
    <cellStyle name="Normal 2 2 20 7 3" xfId="8881"/>
    <cellStyle name="Normal 2 2 20 8" xfId="8882"/>
    <cellStyle name="Normal 2 2 20 9" xfId="8883"/>
    <cellStyle name="Normal 2 2 21" xfId="8884"/>
    <cellStyle name="Normal 2 2 3" xfId="8885"/>
    <cellStyle name="Normal 2 2 3 10" xfId="8886"/>
    <cellStyle name="Normal 2 2 3 11" xfId="8887"/>
    <cellStyle name="Normal 2 2 3 12" xfId="8888"/>
    <cellStyle name="Normal 2 2 3 13" xfId="8889"/>
    <cellStyle name="Normal 2 2 3 14" xfId="8890"/>
    <cellStyle name="Normal 2 2 3 15" xfId="8891"/>
    <cellStyle name="Normal 2 2 3 16" xfId="8892"/>
    <cellStyle name="Normal 2 2 3 17" xfId="8893"/>
    <cellStyle name="Normal 2 2 3 18" xfId="8894"/>
    <cellStyle name="Normal 2 2 3 19" xfId="8895"/>
    <cellStyle name="Normal 2 2 3 19 2" xfId="8896"/>
    <cellStyle name="Normal 2 2 3 19 2 2" xfId="8897"/>
    <cellStyle name="Normal 2 2 3 19 2 2 2" xfId="8898"/>
    <cellStyle name="Normal 2 2 3 19 2 2 2 2" xfId="8899"/>
    <cellStyle name="Normal 2 2 3 19 2 2 2 2 2" xfId="8900"/>
    <cellStyle name="Normal 2 2 3 19 2 2 2 2 2 2" xfId="8901"/>
    <cellStyle name="Normal 2 2 3 19 2 2 2 2 2 3" xfId="8902"/>
    <cellStyle name="Normal 2 2 3 19 2 2 2 2 3" xfId="8903"/>
    <cellStyle name="Normal 2 2 3 19 2 2 2 2 4" xfId="8904"/>
    <cellStyle name="Normal 2 2 3 19 2 2 2 3" xfId="8905"/>
    <cellStyle name="Normal 2 2 3 19 2 2 2 3 2" xfId="8906"/>
    <cellStyle name="Normal 2 2 3 19 2 2 2 3 3" xfId="8907"/>
    <cellStyle name="Normal 2 2 3 19 2 2 2 4" xfId="8908"/>
    <cellStyle name="Normal 2 2 3 19 2 2 2 5" xfId="8909"/>
    <cellStyle name="Normal 2 2 3 19 2 2 3" xfId="8910"/>
    <cellStyle name="Normal 2 2 3 19 2 2 3 2" xfId="8911"/>
    <cellStyle name="Normal 2 2 3 19 2 2 3 2 2" xfId="8912"/>
    <cellStyle name="Normal 2 2 3 19 2 2 3 2 2 2" xfId="8913"/>
    <cellStyle name="Normal 2 2 3 19 2 2 3 2 2 3" xfId="8914"/>
    <cellStyle name="Normal 2 2 3 19 2 2 3 2 3" xfId="8915"/>
    <cellStyle name="Normal 2 2 3 19 2 2 3 2 4" xfId="8916"/>
    <cellStyle name="Normal 2 2 3 19 2 2 3 3" xfId="8917"/>
    <cellStyle name="Normal 2 2 3 19 2 2 3 3 2" xfId="8918"/>
    <cellStyle name="Normal 2 2 3 19 2 2 3 3 3" xfId="8919"/>
    <cellStyle name="Normal 2 2 3 19 2 2 3 4" xfId="8920"/>
    <cellStyle name="Normal 2 2 3 19 2 2 3 5" xfId="8921"/>
    <cellStyle name="Normal 2 2 3 19 2 2 4" xfId="8922"/>
    <cellStyle name="Normal 2 2 3 19 2 2 4 2" xfId="8923"/>
    <cellStyle name="Normal 2 2 3 19 2 2 4 2 2" xfId="8924"/>
    <cellStyle name="Normal 2 2 3 19 2 2 4 2 3" xfId="8925"/>
    <cellStyle name="Normal 2 2 3 19 2 2 4 3" xfId="8926"/>
    <cellStyle name="Normal 2 2 3 19 2 2 4 4" xfId="8927"/>
    <cellStyle name="Normal 2 2 3 19 2 2 5" xfId="8928"/>
    <cellStyle name="Normal 2 2 3 19 2 2 5 2" xfId="8929"/>
    <cellStyle name="Normal 2 2 3 19 2 2 5 3" xfId="8930"/>
    <cellStyle name="Normal 2 2 3 19 2 2 6" xfId="8931"/>
    <cellStyle name="Normal 2 2 3 19 2 2 7" xfId="8932"/>
    <cellStyle name="Normal 2 2 3 19 2 3" xfId="8933"/>
    <cellStyle name="Normal 2 2 3 19 2 3 2" xfId="8934"/>
    <cellStyle name="Normal 2 2 3 19 2 3 2 2" xfId="8935"/>
    <cellStyle name="Normal 2 2 3 19 2 3 2 2 2" xfId="8936"/>
    <cellStyle name="Normal 2 2 3 19 2 3 2 2 3" xfId="8937"/>
    <cellStyle name="Normal 2 2 3 19 2 3 2 3" xfId="8938"/>
    <cellStyle name="Normal 2 2 3 19 2 3 2 4" xfId="8939"/>
    <cellStyle name="Normal 2 2 3 19 2 3 3" xfId="8940"/>
    <cellStyle name="Normal 2 2 3 19 2 3 3 2" xfId="8941"/>
    <cellStyle name="Normal 2 2 3 19 2 3 3 3" xfId="8942"/>
    <cellStyle name="Normal 2 2 3 19 2 3 4" xfId="8943"/>
    <cellStyle name="Normal 2 2 3 19 2 3 5" xfId="8944"/>
    <cellStyle name="Normal 2 2 3 19 2 4" xfId="8945"/>
    <cellStyle name="Normal 2 2 3 19 2 4 2" xfId="8946"/>
    <cellStyle name="Normal 2 2 3 19 2 4 2 2" xfId="8947"/>
    <cellStyle name="Normal 2 2 3 19 2 4 2 2 2" xfId="8948"/>
    <cellStyle name="Normal 2 2 3 19 2 4 2 2 3" xfId="8949"/>
    <cellStyle name="Normal 2 2 3 19 2 4 2 3" xfId="8950"/>
    <cellStyle name="Normal 2 2 3 19 2 4 2 4" xfId="8951"/>
    <cellStyle name="Normal 2 2 3 19 2 4 3" xfId="8952"/>
    <cellStyle name="Normal 2 2 3 19 2 4 3 2" xfId="8953"/>
    <cellStyle name="Normal 2 2 3 19 2 4 3 3" xfId="8954"/>
    <cellStyle name="Normal 2 2 3 19 2 4 4" xfId="8955"/>
    <cellStyle name="Normal 2 2 3 19 2 4 5" xfId="8956"/>
    <cellStyle name="Normal 2 2 3 19 2 5" xfId="8957"/>
    <cellStyle name="Normal 2 2 3 19 2 5 2" xfId="8958"/>
    <cellStyle name="Normal 2 2 3 19 2 5 2 2" xfId="8959"/>
    <cellStyle name="Normal 2 2 3 19 2 5 2 3" xfId="8960"/>
    <cellStyle name="Normal 2 2 3 19 2 5 3" xfId="8961"/>
    <cellStyle name="Normal 2 2 3 19 2 5 4" xfId="8962"/>
    <cellStyle name="Normal 2 2 3 19 2 6" xfId="8963"/>
    <cellStyle name="Normal 2 2 3 19 2 6 2" xfId="8964"/>
    <cellStyle name="Normal 2 2 3 19 2 6 3" xfId="8965"/>
    <cellStyle name="Normal 2 2 3 19 2 7" xfId="8966"/>
    <cellStyle name="Normal 2 2 3 19 2 8" xfId="8967"/>
    <cellStyle name="Normal 2 2 3 19 3" xfId="8968"/>
    <cellStyle name="Normal 2 2 3 19 3 2" xfId="8969"/>
    <cellStyle name="Normal 2 2 3 19 3 2 2" xfId="8970"/>
    <cellStyle name="Normal 2 2 3 19 3 2 2 2" xfId="8971"/>
    <cellStyle name="Normal 2 2 3 19 3 2 2 2 2" xfId="8972"/>
    <cellStyle name="Normal 2 2 3 19 3 2 2 2 3" xfId="8973"/>
    <cellStyle name="Normal 2 2 3 19 3 2 2 3" xfId="8974"/>
    <cellStyle name="Normal 2 2 3 19 3 2 2 4" xfId="8975"/>
    <cellStyle name="Normal 2 2 3 19 3 2 3" xfId="8976"/>
    <cellStyle name="Normal 2 2 3 19 3 2 3 2" xfId="8977"/>
    <cellStyle name="Normal 2 2 3 19 3 2 3 3" xfId="8978"/>
    <cellStyle name="Normal 2 2 3 19 3 2 4" xfId="8979"/>
    <cellStyle name="Normal 2 2 3 19 3 2 5" xfId="8980"/>
    <cellStyle name="Normal 2 2 3 19 3 3" xfId="8981"/>
    <cellStyle name="Normal 2 2 3 19 3 3 2" xfId="8982"/>
    <cellStyle name="Normal 2 2 3 19 3 3 2 2" xfId="8983"/>
    <cellStyle name="Normal 2 2 3 19 3 3 2 2 2" xfId="8984"/>
    <cellStyle name="Normal 2 2 3 19 3 3 2 2 3" xfId="8985"/>
    <cellStyle name="Normal 2 2 3 19 3 3 2 3" xfId="8986"/>
    <cellStyle name="Normal 2 2 3 19 3 3 2 4" xfId="8987"/>
    <cellStyle name="Normal 2 2 3 19 3 3 3" xfId="8988"/>
    <cellStyle name="Normal 2 2 3 19 3 3 3 2" xfId="8989"/>
    <cellStyle name="Normal 2 2 3 19 3 3 3 3" xfId="8990"/>
    <cellStyle name="Normal 2 2 3 19 3 3 4" xfId="8991"/>
    <cellStyle name="Normal 2 2 3 19 3 3 5" xfId="8992"/>
    <cellStyle name="Normal 2 2 3 19 3 4" xfId="8993"/>
    <cellStyle name="Normal 2 2 3 19 3 4 2" xfId="8994"/>
    <cellStyle name="Normal 2 2 3 19 3 4 2 2" xfId="8995"/>
    <cellStyle name="Normal 2 2 3 19 3 4 2 3" xfId="8996"/>
    <cellStyle name="Normal 2 2 3 19 3 4 3" xfId="8997"/>
    <cellStyle name="Normal 2 2 3 19 3 4 4" xfId="8998"/>
    <cellStyle name="Normal 2 2 3 19 3 5" xfId="8999"/>
    <cellStyle name="Normal 2 2 3 19 3 5 2" xfId="9000"/>
    <cellStyle name="Normal 2 2 3 19 3 5 3" xfId="9001"/>
    <cellStyle name="Normal 2 2 3 19 3 6" xfId="9002"/>
    <cellStyle name="Normal 2 2 3 19 3 7" xfId="9003"/>
    <cellStyle name="Normal 2 2 3 19 4" xfId="9004"/>
    <cellStyle name="Normal 2 2 3 19 4 2" xfId="9005"/>
    <cellStyle name="Normal 2 2 3 19 4 2 2" xfId="9006"/>
    <cellStyle name="Normal 2 2 3 19 4 2 2 2" xfId="9007"/>
    <cellStyle name="Normal 2 2 3 19 4 2 2 3" xfId="9008"/>
    <cellStyle name="Normal 2 2 3 19 4 2 3" xfId="9009"/>
    <cellStyle name="Normal 2 2 3 19 4 2 4" xfId="9010"/>
    <cellStyle name="Normal 2 2 3 19 4 3" xfId="9011"/>
    <cellStyle name="Normal 2 2 3 19 4 3 2" xfId="9012"/>
    <cellStyle name="Normal 2 2 3 19 4 3 3" xfId="9013"/>
    <cellStyle name="Normal 2 2 3 19 4 4" xfId="9014"/>
    <cellStyle name="Normal 2 2 3 19 4 5" xfId="9015"/>
    <cellStyle name="Normal 2 2 3 19 5" xfId="9016"/>
    <cellStyle name="Normal 2 2 3 19 5 2" xfId="9017"/>
    <cellStyle name="Normal 2 2 3 19 5 2 2" xfId="9018"/>
    <cellStyle name="Normal 2 2 3 19 5 2 2 2" xfId="9019"/>
    <cellStyle name="Normal 2 2 3 19 5 2 2 3" xfId="9020"/>
    <cellStyle name="Normal 2 2 3 19 5 2 3" xfId="9021"/>
    <cellStyle name="Normal 2 2 3 19 5 2 4" xfId="9022"/>
    <cellStyle name="Normal 2 2 3 19 5 3" xfId="9023"/>
    <cellStyle name="Normal 2 2 3 19 5 3 2" xfId="9024"/>
    <cellStyle name="Normal 2 2 3 19 5 3 3" xfId="9025"/>
    <cellStyle name="Normal 2 2 3 19 5 4" xfId="9026"/>
    <cellStyle name="Normal 2 2 3 19 5 5" xfId="9027"/>
    <cellStyle name="Normal 2 2 3 19 6" xfId="9028"/>
    <cellStyle name="Normal 2 2 3 19 6 2" xfId="9029"/>
    <cellStyle name="Normal 2 2 3 19 6 2 2" xfId="9030"/>
    <cellStyle name="Normal 2 2 3 19 6 2 3" xfId="9031"/>
    <cellStyle name="Normal 2 2 3 19 6 3" xfId="9032"/>
    <cellStyle name="Normal 2 2 3 19 6 4" xfId="9033"/>
    <cellStyle name="Normal 2 2 3 19 7" xfId="9034"/>
    <cellStyle name="Normal 2 2 3 19 7 2" xfId="9035"/>
    <cellStyle name="Normal 2 2 3 19 7 3" xfId="9036"/>
    <cellStyle name="Normal 2 2 3 19 8" xfId="9037"/>
    <cellStyle name="Normal 2 2 3 19 9" xfId="9038"/>
    <cellStyle name="Normal 2 2 3 2" xfId="9039"/>
    <cellStyle name="Normal 2 2 3 3" xfId="9040"/>
    <cellStyle name="Normal 2 2 3 4" xfId="9041"/>
    <cellStyle name="Normal 2 2 3 5" xfId="9042"/>
    <cellStyle name="Normal 2 2 3 6" xfId="9043"/>
    <cellStyle name="Normal 2 2 3 7" xfId="9044"/>
    <cellStyle name="Normal 2 2 3 8" xfId="9045"/>
    <cellStyle name="Normal 2 2 3 9" xfId="9046"/>
    <cellStyle name="Normal 2 2 3_AIU" xfId="9047"/>
    <cellStyle name="Normal 2 2 4" xfId="9048"/>
    <cellStyle name="Normal 2 2 5" xfId="9049"/>
    <cellStyle name="Normal 2 2 5 2" xfId="9050"/>
    <cellStyle name="Normal 2 2 5 2 2" xfId="9051"/>
    <cellStyle name="Normal 2 2 5 2 2 2" xfId="9052"/>
    <cellStyle name="Normal 2 2 5 2 2 2 2" xfId="9053"/>
    <cellStyle name="Normal 2 2 5 2 2 2 2 2" xfId="9054"/>
    <cellStyle name="Normal 2 2 5 2 2 2 2 2 2" xfId="9055"/>
    <cellStyle name="Normal 2 2 5 2 2 2 2 2 3" xfId="9056"/>
    <cellStyle name="Normal 2 2 5 2 2 2 2 3" xfId="9057"/>
    <cellStyle name="Normal 2 2 5 2 2 2 2 4" xfId="9058"/>
    <cellStyle name="Normal 2 2 5 2 2 2 3" xfId="9059"/>
    <cellStyle name="Normal 2 2 5 2 2 2 3 2" xfId="9060"/>
    <cellStyle name="Normal 2 2 5 2 2 2 3 3" xfId="9061"/>
    <cellStyle name="Normal 2 2 5 2 2 2 4" xfId="9062"/>
    <cellStyle name="Normal 2 2 5 2 2 2 5" xfId="9063"/>
    <cellStyle name="Normal 2 2 5 2 2 3" xfId="9064"/>
    <cellStyle name="Normal 2 2 5 2 2 3 2" xfId="9065"/>
    <cellStyle name="Normal 2 2 5 2 2 3 2 2" xfId="9066"/>
    <cellStyle name="Normal 2 2 5 2 2 3 2 2 2" xfId="9067"/>
    <cellStyle name="Normal 2 2 5 2 2 3 2 2 3" xfId="9068"/>
    <cellStyle name="Normal 2 2 5 2 2 3 2 3" xfId="9069"/>
    <cellStyle name="Normal 2 2 5 2 2 3 2 4" xfId="9070"/>
    <cellStyle name="Normal 2 2 5 2 2 3 3" xfId="9071"/>
    <cellStyle name="Normal 2 2 5 2 2 3 3 2" xfId="9072"/>
    <cellStyle name="Normal 2 2 5 2 2 3 3 3" xfId="9073"/>
    <cellStyle name="Normal 2 2 5 2 2 3 4" xfId="9074"/>
    <cellStyle name="Normal 2 2 5 2 2 3 5" xfId="9075"/>
    <cellStyle name="Normal 2 2 5 2 2 4" xfId="9076"/>
    <cellStyle name="Normal 2 2 5 2 2 4 2" xfId="9077"/>
    <cellStyle name="Normal 2 2 5 2 2 4 2 2" xfId="9078"/>
    <cellStyle name="Normal 2 2 5 2 2 4 2 3" xfId="9079"/>
    <cellStyle name="Normal 2 2 5 2 2 4 3" xfId="9080"/>
    <cellStyle name="Normal 2 2 5 2 2 4 4" xfId="9081"/>
    <cellStyle name="Normal 2 2 5 2 2 5" xfId="9082"/>
    <cellStyle name="Normal 2 2 5 2 2 5 2" xfId="9083"/>
    <cellStyle name="Normal 2 2 5 2 2 5 3" xfId="9084"/>
    <cellStyle name="Normal 2 2 5 2 2 6" xfId="9085"/>
    <cellStyle name="Normal 2 2 5 2 2 7" xfId="9086"/>
    <cellStyle name="Normal 2 2 5 2 3" xfId="9087"/>
    <cellStyle name="Normal 2 2 5 2 3 2" xfId="9088"/>
    <cellStyle name="Normal 2 2 5 2 3 2 2" xfId="9089"/>
    <cellStyle name="Normal 2 2 5 2 3 2 2 2" xfId="9090"/>
    <cellStyle name="Normal 2 2 5 2 3 2 2 3" xfId="9091"/>
    <cellStyle name="Normal 2 2 5 2 3 2 3" xfId="9092"/>
    <cellStyle name="Normal 2 2 5 2 3 2 4" xfId="9093"/>
    <cellStyle name="Normal 2 2 5 2 3 3" xfId="9094"/>
    <cellStyle name="Normal 2 2 5 2 3 3 2" xfId="9095"/>
    <cellStyle name="Normal 2 2 5 2 3 3 3" xfId="9096"/>
    <cellStyle name="Normal 2 2 5 2 3 4" xfId="9097"/>
    <cellStyle name="Normal 2 2 5 2 3 5" xfId="9098"/>
    <cellStyle name="Normal 2 2 5 2 4" xfId="9099"/>
    <cellStyle name="Normal 2 2 5 2 4 2" xfId="9100"/>
    <cellStyle name="Normal 2 2 5 2 4 2 2" xfId="9101"/>
    <cellStyle name="Normal 2 2 5 2 4 2 2 2" xfId="9102"/>
    <cellStyle name="Normal 2 2 5 2 4 2 2 3" xfId="9103"/>
    <cellStyle name="Normal 2 2 5 2 4 2 3" xfId="9104"/>
    <cellStyle name="Normal 2 2 5 2 4 2 4" xfId="9105"/>
    <cellStyle name="Normal 2 2 5 2 4 3" xfId="9106"/>
    <cellStyle name="Normal 2 2 5 2 4 3 2" xfId="9107"/>
    <cellStyle name="Normal 2 2 5 2 4 3 3" xfId="9108"/>
    <cellStyle name="Normal 2 2 5 2 4 4" xfId="9109"/>
    <cellStyle name="Normal 2 2 5 2 4 5" xfId="9110"/>
    <cellStyle name="Normal 2 2 5 2 5" xfId="9111"/>
    <cellStyle name="Normal 2 2 5 2 5 2" xfId="9112"/>
    <cellStyle name="Normal 2 2 5 2 5 2 2" xfId="9113"/>
    <cellStyle name="Normal 2 2 5 2 5 2 3" xfId="9114"/>
    <cellStyle name="Normal 2 2 5 2 5 3" xfId="9115"/>
    <cellStyle name="Normal 2 2 5 2 5 4" xfId="9116"/>
    <cellStyle name="Normal 2 2 5 2 6" xfId="9117"/>
    <cellStyle name="Normal 2 2 5 2 6 2" xfId="9118"/>
    <cellStyle name="Normal 2 2 5 2 6 3" xfId="9119"/>
    <cellStyle name="Normal 2 2 5 2 7" xfId="9120"/>
    <cellStyle name="Normal 2 2 5 2 8" xfId="9121"/>
    <cellStyle name="Normal 2 2 5 3" xfId="9122"/>
    <cellStyle name="Normal 2 2 5 3 2" xfId="9123"/>
    <cellStyle name="Normal 2 2 5 3 2 2" xfId="9124"/>
    <cellStyle name="Normal 2 2 5 3 2 2 2" xfId="9125"/>
    <cellStyle name="Normal 2 2 5 3 2 2 2 2" xfId="9126"/>
    <cellStyle name="Normal 2 2 5 3 2 2 2 3" xfId="9127"/>
    <cellStyle name="Normal 2 2 5 3 2 2 3" xfId="9128"/>
    <cellStyle name="Normal 2 2 5 3 2 2 4" xfId="9129"/>
    <cellStyle name="Normal 2 2 5 3 2 3" xfId="9130"/>
    <cellStyle name="Normal 2 2 5 3 2 3 2" xfId="9131"/>
    <cellStyle name="Normal 2 2 5 3 2 3 3" xfId="9132"/>
    <cellStyle name="Normal 2 2 5 3 2 4" xfId="9133"/>
    <cellStyle name="Normal 2 2 5 3 2 5" xfId="9134"/>
    <cellStyle name="Normal 2 2 5 3 3" xfId="9135"/>
    <cellStyle name="Normal 2 2 5 3 3 2" xfId="9136"/>
    <cellStyle name="Normal 2 2 5 3 3 2 2" xfId="9137"/>
    <cellStyle name="Normal 2 2 5 3 3 2 2 2" xfId="9138"/>
    <cellStyle name="Normal 2 2 5 3 3 2 2 3" xfId="9139"/>
    <cellStyle name="Normal 2 2 5 3 3 2 3" xfId="9140"/>
    <cellStyle name="Normal 2 2 5 3 3 2 4" xfId="9141"/>
    <cellStyle name="Normal 2 2 5 3 3 3" xfId="9142"/>
    <cellStyle name="Normal 2 2 5 3 3 3 2" xfId="9143"/>
    <cellStyle name="Normal 2 2 5 3 3 3 3" xfId="9144"/>
    <cellStyle name="Normal 2 2 5 3 3 4" xfId="9145"/>
    <cellStyle name="Normal 2 2 5 3 3 5" xfId="9146"/>
    <cellStyle name="Normal 2 2 5 3 4" xfId="9147"/>
    <cellStyle name="Normal 2 2 5 3 4 2" xfId="9148"/>
    <cellStyle name="Normal 2 2 5 3 4 2 2" xfId="9149"/>
    <cellStyle name="Normal 2 2 5 3 4 2 3" xfId="9150"/>
    <cellStyle name="Normal 2 2 5 3 4 3" xfId="9151"/>
    <cellStyle name="Normal 2 2 5 3 4 4" xfId="9152"/>
    <cellStyle name="Normal 2 2 5 3 5" xfId="9153"/>
    <cellStyle name="Normal 2 2 5 3 5 2" xfId="9154"/>
    <cellStyle name="Normal 2 2 5 3 5 3" xfId="9155"/>
    <cellStyle name="Normal 2 2 5 3 6" xfId="9156"/>
    <cellStyle name="Normal 2 2 5 3 7" xfId="9157"/>
    <cellStyle name="Normal 2 2 5 4" xfId="9158"/>
    <cellStyle name="Normal 2 2 5 4 2" xfId="9159"/>
    <cellStyle name="Normal 2 2 5 4 2 2" xfId="9160"/>
    <cellStyle name="Normal 2 2 5 4 2 2 2" xfId="9161"/>
    <cellStyle name="Normal 2 2 5 4 2 2 3" xfId="9162"/>
    <cellStyle name="Normal 2 2 5 4 2 3" xfId="9163"/>
    <cellStyle name="Normal 2 2 5 4 2 4" xfId="9164"/>
    <cellStyle name="Normal 2 2 5 4 3" xfId="9165"/>
    <cellStyle name="Normal 2 2 5 4 3 2" xfId="9166"/>
    <cellStyle name="Normal 2 2 5 4 3 3" xfId="9167"/>
    <cellStyle name="Normal 2 2 5 4 4" xfId="9168"/>
    <cellStyle name="Normal 2 2 5 4 5" xfId="9169"/>
    <cellStyle name="Normal 2 2 5 5" xfId="9170"/>
    <cellStyle name="Normal 2 2 5 5 2" xfId="9171"/>
    <cellStyle name="Normal 2 2 5 5 2 2" xfId="9172"/>
    <cellStyle name="Normal 2 2 5 5 2 2 2" xfId="9173"/>
    <cellStyle name="Normal 2 2 5 5 2 2 3" xfId="9174"/>
    <cellStyle name="Normal 2 2 5 5 2 3" xfId="9175"/>
    <cellStyle name="Normal 2 2 5 5 2 4" xfId="9176"/>
    <cellStyle name="Normal 2 2 5 5 3" xfId="9177"/>
    <cellStyle name="Normal 2 2 5 5 3 2" xfId="9178"/>
    <cellStyle name="Normal 2 2 5 5 3 3" xfId="9179"/>
    <cellStyle name="Normal 2 2 5 5 4" xfId="9180"/>
    <cellStyle name="Normal 2 2 5 5 5" xfId="9181"/>
    <cellStyle name="Normal 2 2 5 6" xfId="9182"/>
    <cellStyle name="Normal 2 2 5 6 2" xfId="9183"/>
    <cellStyle name="Normal 2 2 5 6 2 2" xfId="9184"/>
    <cellStyle name="Normal 2 2 5 6 2 3" xfId="9185"/>
    <cellStyle name="Normal 2 2 5 6 3" xfId="9186"/>
    <cellStyle name="Normal 2 2 5 6 4" xfId="9187"/>
    <cellStyle name="Normal 2 2 5 7" xfId="9188"/>
    <cellStyle name="Normal 2 2 5 7 2" xfId="9189"/>
    <cellStyle name="Normal 2 2 5 7 3" xfId="9190"/>
    <cellStyle name="Normal 2 2 5 8" xfId="9191"/>
    <cellStyle name="Normal 2 2 5 9" xfId="9192"/>
    <cellStyle name="Normal 2 2 6" xfId="9193"/>
    <cellStyle name="Normal 2 2 6 2" xfId="9194"/>
    <cellStyle name="Normal 2 2 6 2 2" xfId="9195"/>
    <cellStyle name="Normal 2 2 6 2 2 2" xfId="9196"/>
    <cellStyle name="Normal 2 2 6 2 2 2 2" xfId="9197"/>
    <cellStyle name="Normal 2 2 6 2 2 2 2 2" xfId="9198"/>
    <cellStyle name="Normal 2 2 6 2 2 2 2 2 2" xfId="9199"/>
    <cellStyle name="Normal 2 2 6 2 2 2 2 2 3" xfId="9200"/>
    <cellStyle name="Normal 2 2 6 2 2 2 2 3" xfId="9201"/>
    <cellStyle name="Normal 2 2 6 2 2 2 2 4" xfId="9202"/>
    <cellStyle name="Normal 2 2 6 2 2 2 3" xfId="9203"/>
    <cellStyle name="Normal 2 2 6 2 2 2 3 2" xfId="9204"/>
    <cellStyle name="Normal 2 2 6 2 2 2 3 3" xfId="9205"/>
    <cellStyle name="Normal 2 2 6 2 2 2 4" xfId="9206"/>
    <cellStyle name="Normal 2 2 6 2 2 2 5" xfId="9207"/>
    <cellStyle name="Normal 2 2 6 2 2 3" xfId="9208"/>
    <cellStyle name="Normal 2 2 6 2 2 3 2" xfId="9209"/>
    <cellStyle name="Normal 2 2 6 2 2 3 2 2" xfId="9210"/>
    <cellStyle name="Normal 2 2 6 2 2 3 2 2 2" xfId="9211"/>
    <cellStyle name="Normal 2 2 6 2 2 3 2 2 3" xfId="9212"/>
    <cellStyle name="Normal 2 2 6 2 2 3 2 3" xfId="9213"/>
    <cellStyle name="Normal 2 2 6 2 2 3 2 4" xfId="9214"/>
    <cellStyle name="Normal 2 2 6 2 2 3 3" xfId="9215"/>
    <cellStyle name="Normal 2 2 6 2 2 3 3 2" xfId="9216"/>
    <cellStyle name="Normal 2 2 6 2 2 3 3 3" xfId="9217"/>
    <cellStyle name="Normal 2 2 6 2 2 3 4" xfId="9218"/>
    <cellStyle name="Normal 2 2 6 2 2 3 5" xfId="9219"/>
    <cellStyle name="Normal 2 2 6 2 2 4" xfId="9220"/>
    <cellStyle name="Normal 2 2 6 2 2 4 2" xfId="9221"/>
    <cellStyle name="Normal 2 2 6 2 2 4 2 2" xfId="9222"/>
    <cellStyle name="Normal 2 2 6 2 2 4 2 3" xfId="9223"/>
    <cellStyle name="Normal 2 2 6 2 2 4 3" xfId="9224"/>
    <cellStyle name="Normal 2 2 6 2 2 4 4" xfId="9225"/>
    <cellStyle name="Normal 2 2 6 2 2 5" xfId="9226"/>
    <cellStyle name="Normal 2 2 6 2 2 5 2" xfId="9227"/>
    <cellStyle name="Normal 2 2 6 2 2 5 3" xfId="9228"/>
    <cellStyle name="Normal 2 2 6 2 2 6" xfId="9229"/>
    <cellStyle name="Normal 2 2 6 2 2 7" xfId="9230"/>
    <cellStyle name="Normal 2 2 6 2 3" xfId="9231"/>
    <cellStyle name="Normal 2 2 6 2 3 2" xfId="9232"/>
    <cellStyle name="Normal 2 2 6 2 3 2 2" xfId="9233"/>
    <cellStyle name="Normal 2 2 6 2 3 2 2 2" xfId="9234"/>
    <cellStyle name="Normal 2 2 6 2 3 2 2 3" xfId="9235"/>
    <cellStyle name="Normal 2 2 6 2 3 2 3" xfId="9236"/>
    <cellStyle name="Normal 2 2 6 2 3 2 4" xfId="9237"/>
    <cellStyle name="Normal 2 2 6 2 3 3" xfId="9238"/>
    <cellStyle name="Normal 2 2 6 2 3 3 2" xfId="9239"/>
    <cellStyle name="Normal 2 2 6 2 3 3 3" xfId="9240"/>
    <cellStyle name="Normal 2 2 6 2 3 4" xfId="9241"/>
    <cellStyle name="Normal 2 2 6 2 3 5" xfId="9242"/>
    <cellStyle name="Normal 2 2 6 2 4" xfId="9243"/>
    <cellStyle name="Normal 2 2 6 2 4 2" xfId="9244"/>
    <cellStyle name="Normal 2 2 6 2 4 2 2" xfId="9245"/>
    <cellStyle name="Normal 2 2 6 2 4 2 2 2" xfId="9246"/>
    <cellStyle name="Normal 2 2 6 2 4 2 2 3" xfId="9247"/>
    <cellStyle name="Normal 2 2 6 2 4 2 3" xfId="9248"/>
    <cellStyle name="Normal 2 2 6 2 4 2 4" xfId="9249"/>
    <cellStyle name="Normal 2 2 6 2 4 3" xfId="9250"/>
    <cellStyle name="Normal 2 2 6 2 4 3 2" xfId="9251"/>
    <cellStyle name="Normal 2 2 6 2 4 3 3" xfId="9252"/>
    <cellStyle name="Normal 2 2 6 2 4 4" xfId="9253"/>
    <cellStyle name="Normal 2 2 6 2 4 5" xfId="9254"/>
    <cellStyle name="Normal 2 2 6 2 5" xfId="9255"/>
    <cellStyle name="Normal 2 2 6 2 5 2" xfId="9256"/>
    <cellStyle name="Normal 2 2 6 2 5 2 2" xfId="9257"/>
    <cellStyle name="Normal 2 2 6 2 5 2 3" xfId="9258"/>
    <cellStyle name="Normal 2 2 6 2 5 3" xfId="9259"/>
    <cellStyle name="Normal 2 2 6 2 5 4" xfId="9260"/>
    <cellStyle name="Normal 2 2 6 2 6" xfId="9261"/>
    <cellStyle name="Normal 2 2 6 2 6 2" xfId="9262"/>
    <cellStyle name="Normal 2 2 6 2 6 3" xfId="9263"/>
    <cellStyle name="Normal 2 2 6 2 7" xfId="9264"/>
    <cellStyle name="Normal 2 2 6 2 8" xfId="9265"/>
    <cellStyle name="Normal 2 2 6 3" xfId="9266"/>
    <cellStyle name="Normal 2 2 6 3 2" xfId="9267"/>
    <cellStyle name="Normal 2 2 6 3 2 2" xfId="9268"/>
    <cellStyle name="Normal 2 2 6 3 2 2 2" xfId="9269"/>
    <cellStyle name="Normal 2 2 6 3 2 2 2 2" xfId="9270"/>
    <cellStyle name="Normal 2 2 6 3 2 2 2 3" xfId="9271"/>
    <cellStyle name="Normal 2 2 6 3 2 2 3" xfId="9272"/>
    <cellStyle name="Normal 2 2 6 3 2 2 4" xfId="9273"/>
    <cellStyle name="Normal 2 2 6 3 2 3" xfId="9274"/>
    <cellStyle name="Normal 2 2 6 3 2 3 2" xfId="9275"/>
    <cellStyle name="Normal 2 2 6 3 2 3 3" xfId="9276"/>
    <cellStyle name="Normal 2 2 6 3 2 4" xfId="9277"/>
    <cellStyle name="Normal 2 2 6 3 2 5" xfId="9278"/>
    <cellStyle name="Normal 2 2 6 3 3" xfId="9279"/>
    <cellStyle name="Normal 2 2 6 3 3 2" xfId="9280"/>
    <cellStyle name="Normal 2 2 6 3 3 2 2" xfId="9281"/>
    <cellStyle name="Normal 2 2 6 3 3 2 2 2" xfId="9282"/>
    <cellStyle name="Normal 2 2 6 3 3 2 2 3" xfId="9283"/>
    <cellStyle name="Normal 2 2 6 3 3 2 3" xfId="9284"/>
    <cellStyle name="Normal 2 2 6 3 3 2 4" xfId="9285"/>
    <cellStyle name="Normal 2 2 6 3 3 3" xfId="9286"/>
    <cellStyle name="Normal 2 2 6 3 3 3 2" xfId="9287"/>
    <cellStyle name="Normal 2 2 6 3 3 3 3" xfId="9288"/>
    <cellStyle name="Normal 2 2 6 3 3 4" xfId="9289"/>
    <cellStyle name="Normal 2 2 6 3 3 5" xfId="9290"/>
    <cellStyle name="Normal 2 2 6 3 4" xfId="9291"/>
    <cellStyle name="Normal 2 2 6 3 4 2" xfId="9292"/>
    <cellStyle name="Normal 2 2 6 3 4 2 2" xfId="9293"/>
    <cellStyle name="Normal 2 2 6 3 4 2 3" xfId="9294"/>
    <cellStyle name="Normal 2 2 6 3 4 3" xfId="9295"/>
    <cellStyle name="Normal 2 2 6 3 4 4" xfId="9296"/>
    <cellStyle name="Normal 2 2 6 3 5" xfId="9297"/>
    <cellStyle name="Normal 2 2 6 3 5 2" xfId="9298"/>
    <cellStyle name="Normal 2 2 6 3 5 3" xfId="9299"/>
    <cellStyle name="Normal 2 2 6 3 6" xfId="9300"/>
    <cellStyle name="Normal 2 2 6 3 7" xfId="9301"/>
    <cellStyle name="Normal 2 2 6 4" xfId="9302"/>
    <cellStyle name="Normal 2 2 6 4 2" xfId="9303"/>
    <cellStyle name="Normal 2 2 6 4 2 2" xfId="9304"/>
    <cellStyle name="Normal 2 2 6 4 2 2 2" xfId="9305"/>
    <cellStyle name="Normal 2 2 6 4 2 2 3" xfId="9306"/>
    <cellStyle name="Normal 2 2 6 4 2 3" xfId="9307"/>
    <cellStyle name="Normal 2 2 6 4 2 4" xfId="9308"/>
    <cellStyle name="Normal 2 2 6 4 3" xfId="9309"/>
    <cellStyle name="Normal 2 2 6 4 3 2" xfId="9310"/>
    <cellStyle name="Normal 2 2 6 4 3 3" xfId="9311"/>
    <cellStyle name="Normal 2 2 6 4 4" xfId="9312"/>
    <cellStyle name="Normal 2 2 6 4 5" xfId="9313"/>
    <cellStyle name="Normal 2 2 6 5" xfId="9314"/>
    <cellStyle name="Normal 2 2 6 5 2" xfId="9315"/>
    <cellStyle name="Normal 2 2 6 5 2 2" xfId="9316"/>
    <cellStyle name="Normal 2 2 6 5 2 2 2" xfId="9317"/>
    <cellStyle name="Normal 2 2 6 5 2 2 3" xfId="9318"/>
    <cellStyle name="Normal 2 2 6 5 2 3" xfId="9319"/>
    <cellStyle name="Normal 2 2 6 5 2 4" xfId="9320"/>
    <cellStyle name="Normal 2 2 6 5 3" xfId="9321"/>
    <cellStyle name="Normal 2 2 6 5 3 2" xfId="9322"/>
    <cellStyle name="Normal 2 2 6 5 3 3" xfId="9323"/>
    <cellStyle name="Normal 2 2 6 5 4" xfId="9324"/>
    <cellStyle name="Normal 2 2 6 5 5" xfId="9325"/>
    <cellStyle name="Normal 2 2 6 6" xfId="9326"/>
    <cellStyle name="Normal 2 2 6 6 2" xfId="9327"/>
    <cellStyle name="Normal 2 2 6 6 2 2" xfId="9328"/>
    <cellStyle name="Normal 2 2 6 6 2 3" xfId="9329"/>
    <cellStyle name="Normal 2 2 6 6 3" xfId="9330"/>
    <cellStyle name="Normal 2 2 6 6 4" xfId="9331"/>
    <cellStyle name="Normal 2 2 6 7" xfId="9332"/>
    <cellStyle name="Normal 2 2 6 7 2" xfId="9333"/>
    <cellStyle name="Normal 2 2 6 7 3" xfId="9334"/>
    <cellStyle name="Normal 2 2 6 8" xfId="9335"/>
    <cellStyle name="Normal 2 2 6 9" xfId="9336"/>
    <cellStyle name="Normal 2 2 7" xfId="9337"/>
    <cellStyle name="Normal 2 2 7 2" xfId="9338"/>
    <cellStyle name="Normal 2 2 7 2 2" xfId="9339"/>
    <cellStyle name="Normal 2 2 7 2 2 2" xfId="9340"/>
    <cellStyle name="Normal 2 2 7 2 2 2 2" xfId="9341"/>
    <cellStyle name="Normal 2 2 7 2 2 2 2 2" xfId="9342"/>
    <cellStyle name="Normal 2 2 7 2 2 2 2 2 2" xfId="9343"/>
    <cellStyle name="Normal 2 2 7 2 2 2 2 2 3" xfId="9344"/>
    <cellStyle name="Normal 2 2 7 2 2 2 2 3" xfId="9345"/>
    <cellStyle name="Normal 2 2 7 2 2 2 2 4" xfId="9346"/>
    <cellStyle name="Normal 2 2 7 2 2 2 3" xfId="9347"/>
    <cellStyle name="Normal 2 2 7 2 2 2 3 2" xfId="9348"/>
    <cellStyle name="Normal 2 2 7 2 2 2 3 3" xfId="9349"/>
    <cellStyle name="Normal 2 2 7 2 2 2 4" xfId="9350"/>
    <cellStyle name="Normal 2 2 7 2 2 2 5" xfId="9351"/>
    <cellStyle name="Normal 2 2 7 2 2 3" xfId="9352"/>
    <cellStyle name="Normal 2 2 7 2 2 3 2" xfId="9353"/>
    <cellStyle name="Normal 2 2 7 2 2 3 2 2" xfId="9354"/>
    <cellStyle name="Normal 2 2 7 2 2 3 2 2 2" xfId="9355"/>
    <cellStyle name="Normal 2 2 7 2 2 3 2 2 3" xfId="9356"/>
    <cellStyle name="Normal 2 2 7 2 2 3 2 3" xfId="9357"/>
    <cellStyle name="Normal 2 2 7 2 2 3 2 4" xfId="9358"/>
    <cellStyle name="Normal 2 2 7 2 2 3 3" xfId="9359"/>
    <cellStyle name="Normal 2 2 7 2 2 3 3 2" xfId="9360"/>
    <cellStyle name="Normal 2 2 7 2 2 3 3 3" xfId="9361"/>
    <cellStyle name="Normal 2 2 7 2 2 3 4" xfId="9362"/>
    <cellStyle name="Normal 2 2 7 2 2 3 5" xfId="9363"/>
    <cellStyle name="Normal 2 2 7 2 2 4" xfId="9364"/>
    <cellStyle name="Normal 2 2 7 2 2 4 2" xfId="9365"/>
    <cellStyle name="Normal 2 2 7 2 2 4 2 2" xfId="9366"/>
    <cellStyle name="Normal 2 2 7 2 2 4 2 3" xfId="9367"/>
    <cellStyle name="Normal 2 2 7 2 2 4 3" xfId="9368"/>
    <cellStyle name="Normal 2 2 7 2 2 4 4" xfId="9369"/>
    <cellStyle name="Normal 2 2 7 2 2 5" xfId="9370"/>
    <cellStyle name="Normal 2 2 7 2 2 5 2" xfId="9371"/>
    <cellStyle name="Normal 2 2 7 2 2 5 3" xfId="9372"/>
    <cellStyle name="Normal 2 2 7 2 2 6" xfId="9373"/>
    <cellStyle name="Normal 2 2 7 2 2 7" xfId="9374"/>
    <cellStyle name="Normal 2 2 7 2 3" xfId="9375"/>
    <cellStyle name="Normal 2 2 7 2 3 2" xfId="9376"/>
    <cellStyle name="Normal 2 2 7 2 3 2 2" xfId="9377"/>
    <cellStyle name="Normal 2 2 7 2 3 2 2 2" xfId="9378"/>
    <cellStyle name="Normal 2 2 7 2 3 2 2 3" xfId="9379"/>
    <cellStyle name="Normal 2 2 7 2 3 2 3" xfId="9380"/>
    <cellStyle name="Normal 2 2 7 2 3 2 4" xfId="9381"/>
    <cellStyle name="Normal 2 2 7 2 3 3" xfId="9382"/>
    <cellStyle name="Normal 2 2 7 2 3 3 2" xfId="9383"/>
    <cellStyle name="Normal 2 2 7 2 3 3 3" xfId="9384"/>
    <cellStyle name="Normal 2 2 7 2 3 4" xfId="9385"/>
    <cellStyle name="Normal 2 2 7 2 3 5" xfId="9386"/>
    <cellStyle name="Normal 2 2 7 2 4" xfId="9387"/>
    <cellStyle name="Normal 2 2 7 2 4 2" xfId="9388"/>
    <cellStyle name="Normal 2 2 7 2 4 2 2" xfId="9389"/>
    <cellStyle name="Normal 2 2 7 2 4 2 2 2" xfId="9390"/>
    <cellStyle name="Normal 2 2 7 2 4 2 2 3" xfId="9391"/>
    <cellStyle name="Normal 2 2 7 2 4 2 3" xfId="9392"/>
    <cellStyle name="Normal 2 2 7 2 4 2 4" xfId="9393"/>
    <cellStyle name="Normal 2 2 7 2 4 3" xfId="9394"/>
    <cellStyle name="Normal 2 2 7 2 4 3 2" xfId="9395"/>
    <cellStyle name="Normal 2 2 7 2 4 3 3" xfId="9396"/>
    <cellStyle name="Normal 2 2 7 2 4 4" xfId="9397"/>
    <cellStyle name="Normal 2 2 7 2 4 5" xfId="9398"/>
    <cellStyle name="Normal 2 2 7 2 5" xfId="9399"/>
    <cellStyle name="Normal 2 2 7 2 5 2" xfId="9400"/>
    <cellStyle name="Normal 2 2 7 2 5 2 2" xfId="9401"/>
    <cellStyle name="Normal 2 2 7 2 5 2 3" xfId="9402"/>
    <cellStyle name="Normal 2 2 7 2 5 3" xfId="9403"/>
    <cellStyle name="Normal 2 2 7 2 5 4" xfId="9404"/>
    <cellStyle name="Normal 2 2 7 2 6" xfId="9405"/>
    <cellStyle name="Normal 2 2 7 2 6 2" xfId="9406"/>
    <cellStyle name="Normal 2 2 7 2 6 3" xfId="9407"/>
    <cellStyle name="Normal 2 2 7 2 7" xfId="9408"/>
    <cellStyle name="Normal 2 2 7 2 8" xfId="9409"/>
    <cellStyle name="Normal 2 2 7 3" xfId="9410"/>
    <cellStyle name="Normal 2 2 7 3 2" xfId="9411"/>
    <cellStyle name="Normal 2 2 7 3 2 2" xfId="9412"/>
    <cellStyle name="Normal 2 2 7 3 2 2 2" xfId="9413"/>
    <cellStyle name="Normal 2 2 7 3 2 2 2 2" xfId="9414"/>
    <cellStyle name="Normal 2 2 7 3 2 2 2 3" xfId="9415"/>
    <cellStyle name="Normal 2 2 7 3 2 2 3" xfId="9416"/>
    <cellStyle name="Normal 2 2 7 3 2 2 4" xfId="9417"/>
    <cellStyle name="Normal 2 2 7 3 2 3" xfId="9418"/>
    <cellStyle name="Normal 2 2 7 3 2 3 2" xfId="9419"/>
    <cellStyle name="Normal 2 2 7 3 2 3 3" xfId="9420"/>
    <cellStyle name="Normal 2 2 7 3 2 4" xfId="9421"/>
    <cellStyle name="Normal 2 2 7 3 2 5" xfId="9422"/>
    <cellStyle name="Normal 2 2 7 3 3" xfId="9423"/>
    <cellStyle name="Normal 2 2 7 3 3 2" xfId="9424"/>
    <cellStyle name="Normal 2 2 7 3 3 2 2" xfId="9425"/>
    <cellStyle name="Normal 2 2 7 3 3 2 2 2" xfId="9426"/>
    <cellStyle name="Normal 2 2 7 3 3 2 2 3" xfId="9427"/>
    <cellStyle name="Normal 2 2 7 3 3 2 3" xfId="9428"/>
    <cellStyle name="Normal 2 2 7 3 3 2 4" xfId="9429"/>
    <cellStyle name="Normal 2 2 7 3 3 3" xfId="9430"/>
    <cellStyle name="Normal 2 2 7 3 3 3 2" xfId="9431"/>
    <cellStyle name="Normal 2 2 7 3 3 3 3" xfId="9432"/>
    <cellStyle name="Normal 2 2 7 3 3 4" xfId="9433"/>
    <cellStyle name="Normal 2 2 7 3 3 5" xfId="9434"/>
    <cellStyle name="Normal 2 2 7 3 4" xfId="9435"/>
    <cellStyle name="Normal 2 2 7 3 4 2" xfId="9436"/>
    <cellStyle name="Normal 2 2 7 3 4 2 2" xfId="9437"/>
    <cellStyle name="Normal 2 2 7 3 4 2 3" xfId="9438"/>
    <cellStyle name="Normal 2 2 7 3 4 3" xfId="9439"/>
    <cellStyle name="Normal 2 2 7 3 4 4" xfId="9440"/>
    <cellStyle name="Normal 2 2 7 3 5" xfId="9441"/>
    <cellStyle name="Normal 2 2 7 3 5 2" xfId="9442"/>
    <cellStyle name="Normal 2 2 7 3 5 3" xfId="9443"/>
    <cellStyle name="Normal 2 2 7 3 6" xfId="9444"/>
    <cellStyle name="Normal 2 2 7 3 7" xfId="9445"/>
    <cellStyle name="Normal 2 2 7 4" xfId="9446"/>
    <cellStyle name="Normal 2 2 7 4 2" xfId="9447"/>
    <cellStyle name="Normal 2 2 7 4 2 2" xfId="9448"/>
    <cellStyle name="Normal 2 2 7 4 2 2 2" xfId="9449"/>
    <cellStyle name="Normal 2 2 7 4 2 2 3" xfId="9450"/>
    <cellStyle name="Normal 2 2 7 4 2 3" xfId="9451"/>
    <cellStyle name="Normal 2 2 7 4 2 4" xfId="9452"/>
    <cellStyle name="Normal 2 2 7 4 3" xfId="9453"/>
    <cellStyle name="Normal 2 2 7 4 3 2" xfId="9454"/>
    <cellStyle name="Normal 2 2 7 4 3 3" xfId="9455"/>
    <cellStyle name="Normal 2 2 7 4 4" xfId="9456"/>
    <cellStyle name="Normal 2 2 7 4 5" xfId="9457"/>
    <cellStyle name="Normal 2 2 7 5" xfId="9458"/>
    <cellStyle name="Normal 2 2 7 5 2" xfId="9459"/>
    <cellStyle name="Normal 2 2 7 5 2 2" xfId="9460"/>
    <cellStyle name="Normal 2 2 7 5 2 2 2" xfId="9461"/>
    <cellStyle name="Normal 2 2 7 5 2 2 3" xfId="9462"/>
    <cellStyle name="Normal 2 2 7 5 2 3" xfId="9463"/>
    <cellStyle name="Normal 2 2 7 5 2 4" xfId="9464"/>
    <cellStyle name="Normal 2 2 7 5 3" xfId="9465"/>
    <cellStyle name="Normal 2 2 7 5 3 2" xfId="9466"/>
    <cellStyle name="Normal 2 2 7 5 3 3" xfId="9467"/>
    <cellStyle name="Normal 2 2 7 5 4" xfId="9468"/>
    <cellStyle name="Normal 2 2 7 5 5" xfId="9469"/>
    <cellStyle name="Normal 2 2 7 6" xfId="9470"/>
    <cellStyle name="Normal 2 2 7 6 2" xfId="9471"/>
    <cellStyle name="Normal 2 2 7 6 2 2" xfId="9472"/>
    <cellStyle name="Normal 2 2 7 6 2 3" xfId="9473"/>
    <cellStyle name="Normal 2 2 7 6 3" xfId="9474"/>
    <cellStyle name="Normal 2 2 7 6 4" xfId="9475"/>
    <cellStyle name="Normal 2 2 7 7" xfId="9476"/>
    <cellStyle name="Normal 2 2 7 7 2" xfId="9477"/>
    <cellStyle name="Normal 2 2 7 7 3" xfId="9478"/>
    <cellStyle name="Normal 2 2 7 8" xfId="9479"/>
    <cellStyle name="Normal 2 2 7 9" xfId="9480"/>
    <cellStyle name="Normal 2 2 8" xfId="9481"/>
    <cellStyle name="Normal 2 2 8 2" xfId="9482"/>
    <cellStyle name="Normal 2 2 8 2 2" xfId="9483"/>
    <cellStyle name="Normal 2 2 8 2 2 2" xfId="9484"/>
    <cellStyle name="Normal 2 2 8 2 2 2 2" xfId="9485"/>
    <cellStyle name="Normal 2 2 8 2 2 2 2 2" xfId="9486"/>
    <cellStyle name="Normal 2 2 8 2 2 2 2 2 2" xfId="9487"/>
    <cellStyle name="Normal 2 2 8 2 2 2 2 2 3" xfId="9488"/>
    <cellStyle name="Normal 2 2 8 2 2 2 2 3" xfId="9489"/>
    <cellStyle name="Normal 2 2 8 2 2 2 2 4" xfId="9490"/>
    <cellStyle name="Normal 2 2 8 2 2 2 3" xfId="9491"/>
    <cellStyle name="Normal 2 2 8 2 2 2 3 2" xfId="9492"/>
    <cellStyle name="Normal 2 2 8 2 2 2 3 3" xfId="9493"/>
    <cellStyle name="Normal 2 2 8 2 2 2 4" xfId="9494"/>
    <cellStyle name="Normal 2 2 8 2 2 2 5" xfId="9495"/>
    <cellStyle name="Normal 2 2 8 2 2 3" xfId="9496"/>
    <cellStyle name="Normal 2 2 8 2 2 3 2" xfId="9497"/>
    <cellStyle name="Normal 2 2 8 2 2 3 2 2" xfId="9498"/>
    <cellStyle name="Normal 2 2 8 2 2 3 2 2 2" xfId="9499"/>
    <cellStyle name="Normal 2 2 8 2 2 3 2 2 3" xfId="9500"/>
    <cellStyle name="Normal 2 2 8 2 2 3 2 3" xfId="9501"/>
    <cellStyle name="Normal 2 2 8 2 2 3 2 4" xfId="9502"/>
    <cellStyle name="Normal 2 2 8 2 2 3 3" xfId="9503"/>
    <cellStyle name="Normal 2 2 8 2 2 3 3 2" xfId="9504"/>
    <cellStyle name="Normal 2 2 8 2 2 3 3 3" xfId="9505"/>
    <cellStyle name="Normal 2 2 8 2 2 3 4" xfId="9506"/>
    <cellStyle name="Normal 2 2 8 2 2 3 5" xfId="9507"/>
    <cellStyle name="Normal 2 2 8 2 2 4" xfId="9508"/>
    <cellStyle name="Normal 2 2 8 2 2 4 2" xfId="9509"/>
    <cellStyle name="Normal 2 2 8 2 2 4 2 2" xfId="9510"/>
    <cellStyle name="Normal 2 2 8 2 2 4 2 3" xfId="9511"/>
    <cellStyle name="Normal 2 2 8 2 2 4 3" xfId="9512"/>
    <cellStyle name="Normal 2 2 8 2 2 4 4" xfId="9513"/>
    <cellStyle name="Normal 2 2 8 2 2 5" xfId="9514"/>
    <cellStyle name="Normal 2 2 8 2 2 5 2" xfId="9515"/>
    <cellStyle name="Normal 2 2 8 2 2 5 3" xfId="9516"/>
    <cellStyle name="Normal 2 2 8 2 2 6" xfId="9517"/>
    <cellStyle name="Normal 2 2 8 2 2 7" xfId="9518"/>
    <cellStyle name="Normal 2 2 8 2 3" xfId="9519"/>
    <cellStyle name="Normal 2 2 8 2 3 2" xfId="9520"/>
    <cellStyle name="Normal 2 2 8 2 3 2 2" xfId="9521"/>
    <cellStyle name="Normal 2 2 8 2 3 2 2 2" xfId="9522"/>
    <cellStyle name="Normal 2 2 8 2 3 2 2 3" xfId="9523"/>
    <cellStyle name="Normal 2 2 8 2 3 2 3" xfId="9524"/>
    <cellStyle name="Normal 2 2 8 2 3 2 4" xfId="9525"/>
    <cellStyle name="Normal 2 2 8 2 3 3" xfId="9526"/>
    <cellStyle name="Normal 2 2 8 2 3 3 2" xfId="9527"/>
    <cellStyle name="Normal 2 2 8 2 3 3 3" xfId="9528"/>
    <cellStyle name="Normal 2 2 8 2 3 4" xfId="9529"/>
    <cellStyle name="Normal 2 2 8 2 3 5" xfId="9530"/>
    <cellStyle name="Normal 2 2 8 2 4" xfId="9531"/>
    <cellStyle name="Normal 2 2 8 2 4 2" xfId="9532"/>
    <cellStyle name="Normal 2 2 8 2 4 2 2" xfId="9533"/>
    <cellStyle name="Normal 2 2 8 2 4 2 2 2" xfId="9534"/>
    <cellStyle name="Normal 2 2 8 2 4 2 2 3" xfId="9535"/>
    <cellStyle name="Normal 2 2 8 2 4 2 3" xfId="9536"/>
    <cellStyle name="Normal 2 2 8 2 4 2 4" xfId="9537"/>
    <cellStyle name="Normal 2 2 8 2 4 3" xfId="9538"/>
    <cellStyle name="Normal 2 2 8 2 4 3 2" xfId="9539"/>
    <cellStyle name="Normal 2 2 8 2 4 3 3" xfId="9540"/>
    <cellStyle name="Normal 2 2 8 2 4 4" xfId="9541"/>
    <cellStyle name="Normal 2 2 8 2 4 5" xfId="9542"/>
    <cellStyle name="Normal 2 2 8 2 5" xfId="9543"/>
    <cellStyle name="Normal 2 2 8 2 5 2" xfId="9544"/>
    <cellStyle name="Normal 2 2 8 2 5 2 2" xfId="9545"/>
    <cellStyle name="Normal 2 2 8 2 5 2 3" xfId="9546"/>
    <cellStyle name="Normal 2 2 8 2 5 3" xfId="9547"/>
    <cellStyle name="Normal 2 2 8 2 5 4" xfId="9548"/>
    <cellStyle name="Normal 2 2 8 2 6" xfId="9549"/>
    <cellStyle name="Normal 2 2 8 2 6 2" xfId="9550"/>
    <cellStyle name="Normal 2 2 8 2 6 3" xfId="9551"/>
    <cellStyle name="Normal 2 2 8 2 7" xfId="9552"/>
    <cellStyle name="Normal 2 2 8 2 8" xfId="9553"/>
    <cellStyle name="Normal 2 2 8 3" xfId="9554"/>
    <cellStyle name="Normal 2 2 8 3 2" xfId="9555"/>
    <cellStyle name="Normal 2 2 8 3 2 2" xfId="9556"/>
    <cellStyle name="Normal 2 2 8 3 2 2 2" xfId="9557"/>
    <cellStyle name="Normal 2 2 8 3 2 2 2 2" xfId="9558"/>
    <cellStyle name="Normal 2 2 8 3 2 2 2 3" xfId="9559"/>
    <cellStyle name="Normal 2 2 8 3 2 2 3" xfId="9560"/>
    <cellStyle name="Normal 2 2 8 3 2 2 4" xfId="9561"/>
    <cellStyle name="Normal 2 2 8 3 2 3" xfId="9562"/>
    <cellStyle name="Normal 2 2 8 3 2 3 2" xfId="9563"/>
    <cellStyle name="Normal 2 2 8 3 2 3 3" xfId="9564"/>
    <cellStyle name="Normal 2 2 8 3 2 4" xfId="9565"/>
    <cellStyle name="Normal 2 2 8 3 2 5" xfId="9566"/>
    <cellStyle name="Normal 2 2 8 3 3" xfId="9567"/>
    <cellStyle name="Normal 2 2 8 3 3 2" xfId="9568"/>
    <cellStyle name="Normal 2 2 8 3 3 2 2" xfId="9569"/>
    <cellStyle name="Normal 2 2 8 3 3 2 2 2" xfId="9570"/>
    <cellStyle name="Normal 2 2 8 3 3 2 2 3" xfId="9571"/>
    <cellStyle name="Normal 2 2 8 3 3 2 3" xfId="9572"/>
    <cellStyle name="Normal 2 2 8 3 3 2 4" xfId="9573"/>
    <cellStyle name="Normal 2 2 8 3 3 3" xfId="9574"/>
    <cellStyle name="Normal 2 2 8 3 3 3 2" xfId="9575"/>
    <cellStyle name="Normal 2 2 8 3 3 3 3" xfId="9576"/>
    <cellStyle name="Normal 2 2 8 3 3 4" xfId="9577"/>
    <cellStyle name="Normal 2 2 8 3 3 5" xfId="9578"/>
    <cellStyle name="Normal 2 2 8 3 4" xfId="9579"/>
    <cellStyle name="Normal 2 2 8 3 4 2" xfId="9580"/>
    <cellStyle name="Normal 2 2 8 3 4 2 2" xfId="9581"/>
    <cellStyle name="Normal 2 2 8 3 4 2 3" xfId="9582"/>
    <cellStyle name="Normal 2 2 8 3 4 3" xfId="9583"/>
    <cellStyle name="Normal 2 2 8 3 4 4" xfId="9584"/>
    <cellStyle name="Normal 2 2 8 3 5" xfId="9585"/>
    <cellStyle name="Normal 2 2 8 3 5 2" xfId="9586"/>
    <cellStyle name="Normal 2 2 8 3 5 3" xfId="9587"/>
    <cellStyle name="Normal 2 2 8 3 6" xfId="9588"/>
    <cellStyle name="Normal 2 2 8 3 7" xfId="9589"/>
    <cellStyle name="Normal 2 2 8 4" xfId="9590"/>
    <cellStyle name="Normal 2 2 8 4 2" xfId="9591"/>
    <cellStyle name="Normal 2 2 8 4 2 2" xfId="9592"/>
    <cellStyle name="Normal 2 2 8 4 2 2 2" xfId="9593"/>
    <cellStyle name="Normal 2 2 8 4 2 2 3" xfId="9594"/>
    <cellStyle name="Normal 2 2 8 4 2 3" xfId="9595"/>
    <cellStyle name="Normal 2 2 8 4 2 4" xfId="9596"/>
    <cellStyle name="Normal 2 2 8 4 3" xfId="9597"/>
    <cellStyle name="Normal 2 2 8 4 3 2" xfId="9598"/>
    <cellStyle name="Normal 2 2 8 4 3 3" xfId="9599"/>
    <cellStyle name="Normal 2 2 8 4 4" xfId="9600"/>
    <cellStyle name="Normal 2 2 8 4 5" xfId="9601"/>
    <cellStyle name="Normal 2 2 8 5" xfId="9602"/>
    <cellStyle name="Normal 2 2 8 5 2" xfId="9603"/>
    <cellStyle name="Normal 2 2 8 5 2 2" xfId="9604"/>
    <cellStyle name="Normal 2 2 8 5 2 2 2" xfId="9605"/>
    <cellStyle name="Normal 2 2 8 5 2 2 3" xfId="9606"/>
    <cellStyle name="Normal 2 2 8 5 2 3" xfId="9607"/>
    <cellStyle name="Normal 2 2 8 5 2 4" xfId="9608"/>
    <cellStyle name="Normal 2 2 8 5 3" xfId="9609"/>
    <cellStyle name="Normal 2 2 8 5 3 2" xfId="9610"/>
    <cellStyle name="Normal 2 2 8 5 3 3" xfId="9611"/>
    <cellStyle name="Normal 2 2 8 5 4" xfId="9612"/>
    <cellStyle name="Normal 2 2 8 5 5" xfId="9613"/>
    <cellStyle name="Normal 2 2 8 6" xfId="9614"/>
    <cellStyle name="Normal 2 2 8 6 2" xfId="9615"/>
    <cellStyle name="Normal 2 2 8 6 2 2" xfId="9616"/>
    <cellStyle name="Normal 2 2 8 6 2 3" xfId="9617"/>
    <cellStyle name="Normal 2 2 8 6 3" xfId="9618"/>
    <cellStyle name="Normal 2 2 8 6 4" xfId="9619"/>
    <cellStyle name="Normal 2 2 8 7" xfId="9620"/>
    <cellStyle name="Normal 2 2 8 7 2" xfId="9621"/>
    <cellStyle name="Normal 2 2 8 7 3" xfId="9622"/>
    <cellStyle name="Normal 2 2 8 8" xfId="9623"/>
    <cellStyle name="Normal 2 2 8 9" xfId="9624"/>
    <cellStyle name="Normal 2 2 9" xfId="9625"/>
    <cellStyle name="Normal 2 2 9 2" xfId="9626"/>
    <cellStyle name="Normal 2 2 9 2 2" xfId="9627"/>
    <cellStyle name="Normal 2 2 9 2 2 2" xfId="9628"/>
    <cellStyle name="Normal 2 2 9 2 2 2 2" xfId="9629"/>
    <cellStyle name="Normal 2 2 9 2 2 2 2 2" xfId="9630"/>
    <cellStyle name="Normal 2 2 9 2 2 2 2 2 2" xfId="9631"/>
    <cellStyle name="Normal 2 2 9 2 2 2 2 2 3" xfId="9632"/>
    <cellStyle name="Normal 2 2 9 2 2 2 2 3" xfId="9633"/>
    <cellStyle name="Normal 2 2 9 2 2 2 2 4" xfId="9634"/>
    <cellStyle name="Normal 2 2 9 2 2 2 3" xfId="9635"/>
    <cellStyle name="Normal 2 2 9 2 2 2 3 2" xfId="9636"/>
    <cellStyle name="Normal 2 2 9 2 2 2 3 3" xfId="9637"/>
    <cellStyle name="Normal 2 2 9 2 2 2 4" xfId="9638"/>
    <cellStyle name="Normal 2 2 9 2 2 2 5" xfId="9639"/>
    <cellStyle name="Normal 2 2 9 2 2 3" xfId="9640"/>
    <cellStyle name="Normal 2 2 9 2 2 3 2" xfId="9641"/>
    <cellStyle name="Normal 2 2 9 2 2 3 2 2" xfId="9642"/>
    <cellStyle name="Normal 2 2 9 2 2 3 2 2 2" xfId="9643"/>
    <cellStyle name="Normal 2 2 9 2 2 3 2 2 3" xfId="9644"/>
    <cellStyle name="Normal 2 2 9 2 2 3 2 3" xfId="9645"/>
    <cellStyle name="Normal 2 2 9 2 2 3 2 4" xfId="9646"/>
    <cellStyle name="Normal 2 2 9 2 2 3 3" xfId="9647"/>
    <cellStyle name="Normal 2 2 9 2 2 3 3 2" xfId="9648"/>
    <cellStyle name="Normal 2 2 9 2 2 3 3 3" xfId="9649"/>
    <cellStyle name="Normal 2 2 9 2 2 3 4" xfId="9650"/>
    <cellStyle name="Normal 2 2 9 2 2 3 5" xfId="9651"/>
    <cellStyle name="Normal 2 2 9 2 2 4" xfId="9652"/>
    <cellStyle name="Normal 2 2 9 2 2 4 2" xfId="9653"/>
    <cellStyle name="Normal 2 2 9 2 2 4 2 2" xfId="9654"/>
    <cellStyle name="Normal 2 2 9 2 2 4 2 3" xfId="9655"/>
    <cellStyle name="Normal 2 2 9 2 2 4 3" xfId="9656"/>
    <cellStyle name="Normal 2 2 9 2 2 4 4" xfId="9657"/>
    <cellStyle name="Normal 2 2 9 2 2 5" xfId="9658"/>
    <cellStyle name="Normal 2 2 9 2 2 5 2" xfId="9659"/>
    <cellStyle name="Normal 2 2 9 2 2 5 3" xfId="9660"/>
    <cellStyle name="Normal 2 2 9 2 2 6" xfId="9661"/>
    <cellStyle name="Normal 2 2 9 2 2 7" xfId="9662"/>
    <cellStyle name="Normal 2 2 9 2 3" xfId="9663"/>
    <cellStyle name="Normal 2 2 9 2 3 2" xfId="9664"/>
    <cellStyle name="Normal 2 2 9 2 3 2 2" xfId="9665"/>
    <cellStyle name="Normal 2 2 9 2 3 2 2 2" xfId="9666"/>
    <cellStyle name="Normal 2 2 9 2 3 2 2 3" xfId="9667"/>
    <cellStyle name="Normal 2 2 9 2 3 2 3" xfId="9668"/>
    <cellStyle name="Normal 2 2 9 2 3 2 4" xfId="9669"/>
    <cellStyle name="Normal 2 2 9 2 3 3" xfId="9670"/>
    <cellStyle name="Normal 2 2 9 2 3 3 2" xfId="9671"/>
    <cellStyle name="Normal 2 2 9 2 3 3 3" xfId="9672"/>
    <cellStyle name="Normal 2 2 9 2 3 4" xfId="9673"/>
    <cellStyle name="Normal 2 2 9 2 3 5" xfId="9674"/>
    <cellStyle name="Normal 2 2 9 2 4" xfId="9675"/>
    <cellStyle name="Normal 2 2 9 2 4 2" xfId="9676"/>
    <cellStyle name="Normal 2 2 9 2 4 2 2" xfId="9677"/>
    <cellStyle name="Normal 2 2 9 2 4 2 2 2" xfId="9678"/>
    <cellStyle name="Normal 2 2 9 2 4 2 2 3" xfId="9679"/>
    <cellStyle name="Normal 2 2 9 2 4 2 3" xfId="9680"/>
    <cellStyle name="Normal 2 2 9 2 4 2 4" xfId="9681"/>
    <cellStyle name="Normal 2 2 9 2 4 3" xfId="9682"/>
    <cellStyle name="Normal 2 2 9 2 4 3 2" xfId="9683"/>
    <cellStyle name="Normal 2 2 9 2 4 3 3" xfId="9684"/>
    <cellStyle name="Normal 2 2 9 2 4 4" xfId="9685"/>
    <cellStyle name="Normal 2 2 9 2 4 5" xfId="9686"/>
    <cellStyle name="Normal 2 2 9 2 5" xfId="9687"/>
    <cellStyle name="Normal 2 2 9 2 5 2" xfId="9688"/>
    <cellStyle name="Normal 2 2 9 2 5 2 2" xfId="9689"/>
    <cellStyle name="Normal 2 2 9 2 5 2 3" xfId="9690"/>
    <cellStyle name="Normal 2 2 9 2 5 3" xfId="9691"/>
    <cellStyle name="Normal 2 2 9 2 5 4" xfId="9692"/>
    <cellStyle name="Normal 2 2 9 2 6" xfId="9693"/>
    <cellStyle name="Normal 2 2 9 2 6 2" xfId="9694"/>
    <cellStyle name="Normal 2 2 9 2 6 3" xfId="9695"/>
    <cellStyle name="Normal 2 2 9 2 7" xfId="9696"/>
    <cellStyle name="Normal 2 2 9 2 8" xfId="9697"/>
    <cellStyle name="Normal 2 2 9 3" xfId="9698"/>
    <cellStyle name="Normal 2 2 9 3 2" xfId="9699"/>
    <cellStyle name="Normal 2 2 9 3 2 2" xfId="9700"/>
    <cellStyle name="Normal 2 2 9 3 2 2 2" xfId="9701"/>
    <cellStyle name="Normal 2 2 9 3 2 2 2 2" xfId="9702"/>
    <cellStyle name="Normal 2 2 9 3 2 2 2 3" xfId="9703"/>
    <cellStyle name="Normal 2 2 9 3 2 2 3" xfId="9704"/>
    <cellStyle name="Normal 2 2 9 3 2 2 4" xfId="9705"/>
    <cellStyle name="Normal 2 2 9 3 2 3" xfId="9706"/>
    <cellStyle name="Normal 2 2 9 3 2 3 2" xfId="9707"/>
    <cellStyle name="Normal 2 2 9 3 2 3 3" xfId="9708"/>
    <cellStyle name="Normal 2 2 9 3 2 4" xfId="9709"/>
    <cellStyle name="Normal 2 2 9 3 2 5" xfId="9710"/>
    <cellStyle name="Normal 2 2 9 3 3" xfId="9711"/>
    <cellStyle name="Normal 2 2 9 3 3 2" xfId="9712"/>
    <cellStyle name="Normal 2 2 9 3 3 2 2" xfId="9713"/>
    <cellStyle name="Normal 2 2 9 3 3 2 2 2" xfId="9714"/>
    <cellStyle name="Normal 2 2 9 3 3 2 2 3" xfId="9715"/>
    <cellStyle name="Normal 2 2 9 3 3 2 3" xfId="9716"/>
    <cellStyle name="Normal 2 2 9 3 3 2 4" xfId="9717"/>
    <cellStyle name="Normal 2 2 9 3 3 3" xfId="9718"/>
    <cellStyle name="Normal 2 2 9 3 3 3 2" xfId="9719"/>
    <cellStyle name="Normal 2 2 9 3 3 3 3" xfId="9720"/>
    <cellStyle name="Normal 2 2 9 3 3 4" xfId="9721"/>
    <cellStyle name="Normal 2 2 9 3 3 5" xfId="9722"/>
    <cellStyle name="Normal 2 2 9 3 4" xfId="9723"/>
    <cellStyle name="Normal 2 2 9 3 4 2" xfId="9724"/>
    <cellStyle name="Normal 2 2 9 3 4 2 2" xfId="9725"/>
    <cellStyle name="Normal 2 2 9 3 4 2 3" xfId="9726"/>
    <cellStyle name="Normal 2 2 9 3 4 3" xfId="9727"/>
    <cellStyle name="Normal 2 2 9 3 4 4" xfId="9728"/>
    <cellStyle name="Normal 2 2 9 3 5" xfId="9729"/>
    <cellStyle name="Normal 2 2 9 3 5 2" xfId="9730"/>
    <cellStyle name="Normal 2 2 9 3 5 3" xfId="9731"/>
    <cellStyle name="Normal 2 2 9 3 6" xfId="9732"/>
    <cellStyle name="Normal 2 2 9 3 7" xfId="9733"/>
    <cellStyle name="Normal 2 2 9 4" xfId="9734"/>
    <cellStyle name="Normal 2 2 9 4 2" xfId="9735"/>
    <cellStyle name="Normal 2 2 9 4 2 2" xfId="9736"/>
    <cellStyle name="Normal 2 2 9 4 2 2 2" xfId="9737"/>
    <cellStyle name="Normal 2 2 9 4 2 2 3" xfId="9738"/>
    <cellStyle name="Normal 2 2 9 4 2 3" xfId="9739"/>
    <cellStyle name="Normal 2 2 9 4 2 4" xfId="9740"/>
    <cellStyle name="Normal 2 2 9 4 3" xfId="9741"/>
    <cellStyle name="Normal 2 2 9 4 3 2" xfId="9742"/>
    <cellStyle name="Normal 2 2 9 4 3 3" xfId="9743"/>
    <cellStyle name="Normal 2 2 9 4 4" xfId="9744"/>
    <cellStyle name="Normal 2 2 9 4 5" xfId="9745"/>
    <cellStyle name="Normal 2 2 9 5" xfId="9746"/>
    <cellStyle name="Normal 2 2 9 5 2" xfId="9747"/>
    <cellStyle name="Normal 2 2 9 5 2 2" xfId="9748"/>
    <cellStyle name="Normal 2 2 9 5 2 2 2" xfId="9749"/>
    <cellStyle name="Normal 2 2 9 5 2 2 3" xfId="9750"/>
    <cellStyle name="Normal 2 2 9 5 2 3" xfId="9751"/>
    <cellStyle name="Normal 2 2 9 5 2 4" xfId="9752"/>
    <cellStyle name="Normal 2 2 9 5 3" xfId="9753"/>
    <cellStyle name="Normal 2 2 9 5 3 2" xfId="9754"/>
    <cellStyle name="Normal 2 2 9 5 3 3" xfId="9755"/>
    <cellStyle name="Normal 2 2 9 5 4" xfId="9756"/>
    <cellStyle name="Normal 2 2 9 5 5" xfId="9757"/>
    <cellStyle name="Normal 2 2 9 6" xfId="9758"/>
    <cellStyle name="Normal 2 2 9 6 2" xfId="9759"/>
    <cellStyle name="Normal 2 2 9 6 2 2" xfId="9760"/>
    <cellStyle name="Normal 2 2 9 6 2 3" xfId="9761"/>
    <cellStyle name="Normal 2 2 9 6 3" xfId="9762"/>
    <cellStyle name="Normal 2 2 9 6 4" xfId="9763"/>
    <cellStyle name="Normal 2 2 9 7" xfId="9764"/>
    <cellStyle name="Normal 2 2 9 7 2" xfId="9765"/>
    <cellStyle name="Normal 2 2 9 7 3" xfId="9766"/>
    <cellStyle name="Normal 2 2 9 8" xfId="9767"/>
    <cellStyle name="Normal 2 2 9 9" xfId="9768"/>
    <cellStyle name="Normal 2 3" xfId="9769"/>
    <cellStyle name="Normal 2 4" xfId="9770"/>
    <cellStyle name="Normal 2 5" xfId="9771"/>
    <cellStyle name="Normal 2 6" xfId="2"/>
    <cellStyle name="Normal 2 6 2" xfId="9772"/>
    <cellStyle name="Normal 2 7" xfId="9773"/>
    <cellStyle name="Normal 2 8" xfId="9774"/>
    <cellStyle name="Normal 2 9" xfId="9775"/>
    <cellStyle name="Normal 2_HSBC - AVENIDA CHILE" xfId="9776"/>
    <cellStyle name="Normal 20" xfId="9777"/>
    <cellStyle name="Normal 20 2" xfId="9778"/>
    <cellStyle name="Normal 20 3" xfId="9779"/>
    <cellStyle name="Normal 3" xfId="9780"/>
    <cellStyle name="Normal 3 2" xfId="9781"/>
    <cellStyle name="Normal 3 2 10" xfId="9782"/>
    <cellStyle name="Normal 3 2 10 2" xfId="9783"/>
    <cellStyle name="Normal 3 2 10 2 2" xfId="9784"/>
    <cellStyle name="Normal 3 2 10 2 2 2" xfId="9785"/>
    <cellStyle name="Normal 3 2 10 2 2 2 2" xfId="9786"/>
    <cellStyle name="Normal 3 2 10 2 2 2 2 2" xfId="9787"/>
    <cellStyle name="Normal 3 2 10 2 2 2 2 2 2" xfId="9788"/>
    <cellStyle name="Normal 3 2 10 2 2 2 2 2 3" xfId="9789"/>
    <cellStyle name="Normal 3 2 10 2 2 2 2 3" xfId="9790"/>
    <cellStyle name="Normal 3 2 10 2 2 2 2 4" xfId="9791"/>
    <cellStyle name="Normal 3 2 10 2 2 2 3" xfId="9792"/>
    <cellStyle name="Normal 3 2 10 2 2 2 3 2" xfId="9793"/>
    <cellStyle name="Normal 3 2 10 2 2 2 3 3" xfId="9794"/>
    <cellStyle name="Normal 3 2 10 2 2 2 4" xfId="9795"/>
    <cellStyle name="Normal 3 2 10 2 2 2 5" xfId="9796"/>
    <cellStyle name="Normal 3 2 10 2 2 3" xfId="9797"/>
    <cellStyle name="Normal 3 2 10 2 2 3 2" xfId="9798"/>
    <cellStyle name="Normal 3 2 10 2 2 3 2 2" xfId="9799"/>
    <cellStyle name="Normal 3 2 10 2 2 3 2 2 2" xfId="9800"/>
    <cellStyle name="Normal 3 2 10 2 2 3 2 2 3" xfId="9801"/>
    <cellStyle name="Normal 3 2 10 2 2 3 2 3" xfId="9802"/>
    <cellStyle name="Normal 3 2 10 2 2 3 2 4" xfId="9803"/>
    <cellStyle name="Normal 3 2 10 2 2 3 3" xfId="9804"/>
    <cellStyle name="Normal 3 2 10 2 2 3 3 2" xfId="9805"/>
    <cellStyle name="Normal 3 2 10 2 2 3 3 3" xfId="9806"/>
    <cellStyle name="Normal 3 2 10 2 2 3 4" xfId="9807"/>
    <cellStyle name="Normal 3 2 10 2 2 3 5" xfId="9808"/>
    <cellStyle name="Normal 3 2 10 2 2 4" xfId="9809"/>
    <cellStyle name="Normal 3 2 10 2 2 4 2" xfId="9810"/>
    <cellStyle name="Normal 3 2 10 2 2 4 2 2" xfId="9811"/>
    <cellStyle name="Normal 3 2 10 2 2 4 2 3" xfId="9812"/>
    <cellStyle name="Normal 3 2 10 2 2 4 3" xfId="9813"/>
    <cellStyle name="Normal 3 2 10 2 2 4 4" xfId="9814"/>
    <cellStyle name="Normal 3 2 10 2 2 5" xfId="9815"/>
    <cellStyle name="Normal 3 2 10 2 2 5 2" xfId="9816"/>
    <cellStyle name="Normal 3 2 10 2 2 5 3" xfId="9817"/>
    <cellStyle name="Normal 3 2 10 2 2 6" xfId="9818"/>
    <cellStyle name="Normal 3 2 10 2 2 7" xfId="9819"/>
    <cellStyle name="Normal 3 2 10 2 3" xfId="9820"/>
    <cellStyle name="Normal 3 2 10 2 3 2" xfId="9821"/>
    <cellStyle name="Normal 3 2 10 2 3 2 2" xfId="9822"/>
    <cellStyle name="Normal 3 2 10 2 3 2 2 2" xfId="9823"/>
    <cellStyle name="Normal 3 2 10 2 3 2 2 3" xfId="9824"/>
    <cellStyle name="Normal 3 2 10 2 3 2 3" xfId="9825"/>
    <cellStyle name="Normal 3 2 10 2 3 2 4" xfId="9826"/>
    <cellStyle name="Normal 3 2 10 2 3 3" xfId="9827"/>
    <cellStyle name="Normal 3 2 10 2 3 3 2" xfId="9828"/>
    <cellStyle name="Normal 3 2 10 2 3 3 3" xfId="9829"/>
    <cellStyle name="Normal 3 2 10 2 3 4" xfId="9830"/>
    <cellStyle name="Normal 3 2 10 2 3 5" xfId="9831"/>
    <cellStyle name="Normal 3 2 10 2 4" xfId="9832"/>
    <cellStyle name="Normal 3 2 10 2 4 2" xfId="9833"/>
    <cellStyle name="Normal 3 2 10 2 4 2 2" xfId="9834"/>
    <cellStyle name="Normal 3 2 10 2 4 2 2 2" xfId="9835"/>
    <cellStyle name="Normal 3 2 10 2 4 2 2 3" xfId="9836"/>
    <cellStyle name="Normal 3 2 10 2 4 2 3" xfId="9837"/>
    <cellStyle name="Normal 3 2 10 2 4 2 4" xfId="9838"/>
    <cellStyle name="Normal 3 2 10 2 4 3" xfId="9839"/>
    <cellStyle name="Normal 3 2 10 2 4 3 2" xfId="9840"/>
    <cellStyle name="Normal 3 2 10 2 4 3 3" xfId="9841"/>
    <cellStyle name="Normal 3 2 10 2 4 4" xfId="9842"/>
    <cellStyle name="Normal 3 2 10 2 4 5" xfId="9843"/>
    <cellStyle name="Normal 3 2 10 2 5" xfId="9844"/>
    <cellStyle name="Normal 3 2 10 2 5 2" xfId="9845"/>
    <cellStyle name="Normal 3 2 10 2 5 2 2" xfId="9846"/>
    <cellStyle name="Normal 3 2 10 2 5 2 3" xfId="9847"/>
    <cellStyle name="Normal 3 2 10 2 5 3" xfId="9848"/>
    <cellStyle name="Normal 3 2 10 2 5 4" xfId="9849"/>
    <cellStyle name="Normal 3 2 10 2 6" xfId="9850"/>
    <cellStyle name="Normal 3 2 10 2 6 2" xfId="9851"/>
    <cellStyle name="Normal 3 2 10 2 6 3" xfId="9852"/>
    <cellStyle name="Normal 3 2 10 2 7" xfId="9853"/>
    <cellStyle name="Normal 3 2 10 2 8" xfId="9854"/>
    <cellStyle name="Normal 3 2 10 3" xfId="9855"/>
    <cellStyle name="Normal 3 2 10 3 2" xfId="9856"/>
    <cellStyle name="Normal 3 2 10 3 2 2" xfId="9857"/>
    <cellStyle name="Normal 3 2 10 3 2 2 2" xfId="9858"/>
    <cellStyle name="Normal 3 2 10 3 2 2 2 2" xfId="9859"/>
    <cellStyle name="Normal 3 2 10 3 2 2 2 3" xfId="9860"/>
    <cellStyle name="Normal 3 2 10 3 2 2 3" xfId="9861"/>
    <cellStyle name="Normal 3 2 10 3 2 2 4" xfId="9862"/>
    <cellStyle name="Normal 3 2 10 3 2 3" xfId="9863"/>
    <cellStyle name="Normal 3 2 10 3 2 3 2" xfId="9864"/>
    <cellStyle name="Normal 3 2 10 3 2 3 3" xfId="9865"/>
    <cellStyle name="Normal 3 2 10 3 2 4" xfId="9866"/>
    <cellStyle name="Normal 3 2 10 3 2 5" xfId="9867"/>
    <cellStyle name="Normal 3 2 10 3 3" xfId="9868"/>
    <cellStyle name="Normal 3 2 10 3 3 2" xfId="9869"/>
    <cellStyle name="Normal 3 2 10 3 3 2 2" xfId="9870"/>
    <cellStyle name="Normal 3 2 10 3 3 2 2 2" xfId="9871"/>
    <cellStyle name="Normal 3 2 10 3 3 2 2 3" xfId="9872"/>
    <cellStyle name="Normal 3 2 10 3 3 2 3" xfId="9873"/>
    <cellStyle name="Normal 3 2 10 3 3 2 4" xfId="9874"/>
    <cellStyle name="Normal 3 2 10 3 3 3" xfId="9875"/>
    <cellStyle name="Normal 3 2 10 3 3 3 2" xfId="9876"/>
    <cellStyle name="Normal 3 2 10 3 3 3 3" xfId="9877"/>
    <cellStyle name="Normal 3 2 10 3 3 4" xfId="9878"/>
    <cellStyle name="Normal 3 2 10 3 3 5" xfId="9879"/>
    <cellStyle name="Normal 3 2 10 3 4" xfId="9880"/>
    <cellStyle name="Normal 3 2 10 3 4 2" xfId="9881"/>
    <cellStyle name="Normal 3 2 10 3 4 2 2" xfId="9882"/>
    <cellStyle name="Normal 3 2 10 3 4 2 3" xfId="9883"/>
    <cellStyle name="Normal 3 2 10 3 4 3" xfId="9884"/>
    <cellStyle name="Normal 3 2 10 3 4 4" xfId="9885"/>
    <cellStyle name="Normal 3 2 10 3 5" xfId="9886"/>
    <cellStyle name="Normal 3 2 10 3 5 2" xfId="9887"/>
    <cellStyle name="Normal 3 2 10 3 5 3" xfId="9888"/>
    <cellStyle name="Normal 3 2 10 3 6" xfId="9889"/>
    <cellStyle name="Normal 3 2 10 3 7" xfId="9890"/>
    <cellStyle name="Normal 3 2 10 4" xfId="9891"/>
    <cellStyle name="Normal 3 2 10 4 2" xfId="9892"/>
    <cellStyle name="Normal 3 2 10 4 2 2" xfId="9893"/>
    <cellStyle name="Normal 3 2 10 4 2 2 2" xfId="9894"/>
    <cellStyle name="Normal 3 2 10 4 2 2 3" xfId="9895"/>
    <cellStyle name="Normal 3 2 10 4 2 3" xfId="9896"/>
    <cellStyle name="Normal 3 2 10 4 2 4" xfId="9897"/>
    <cellStyle name="Normal 3 2 10 4 3" xfId="9898"/>
    <cellStyle name="Normal 3 2 10 4 3 2" xfId="9899"/>
    <cellStyle name="Normal 3 2 10 4 3 3" xfId="9900"/>
    <cellStyle name="Normal 3 2 10 4 4" xfId="9901"/>
    <cellStyle name="Normal 3 2 10 4 5" xfId="9902"/>
    <cellStyle name="Normal 3 2 10 5" xfId="9903"/>
    <cellStyle name="Normal 3 2 10 5 2" xfId="9904"/>
    <cellStyle name="Normal 3 2 10 5 2 2" xfId="9905"/>
    <cellStyle name="Normal 3 2 10 5 2 2 2" xfId="9906"/>
    <cellStyle name="Normal 3 2 10 5 2 2 3" xfId="9907"/>
    <cellStyle name="Normal 3 2 10 5 2 3" xfId="9908"/>
    <cellStyle name="Normal 3 2 10 5 2 4" xfId="9909"/>
    <cellStyle name="Normal 3 2 10 5 3" xfId="9910"/>
    <cellStyle name="Normal 3 2 10 5 3 2" xfId="9911"/>
    <cellStyle name="Normal 3 2 10 5 3 3" xfId="9912"/>
    <cellStyle name="Normal 3 2 10 5 4" xfId="9913"/>
    <cellStyle name="Normal 3 2 10 5 5" xfId="9914"/>
    <cellStyle name="Normal 3 2 10 6" xfId="9915"/>
    <cellStyle name="Normal 3 2 10 6 2" xfId="9916"/>
    <cellStyle name="Normal 3 2 10 6 2 2" xfId="9917"/>
    <cellStyle name="Normal 3 2 10 6 2 3" xfId="9918"/>
    <cellStyle name="Normal 3 2 10 6 3" xfId="9919"/>
    <cellStyle name="Normal 3 2 10 6 4" xfId="9920"/>
    <cellStyle name="Normal 3 2 10 7" xfId="9921"/>
    <cellStyle name="Normal 3 2 10 7 2" xfId="9922"/>
    <cellStyle name="Normal 3 2 10 7 3" xfId="9923"/>
    <cellStyle name="Normal 3 2 10 8" xfId="9924"/>
    <cellStyle name="Normal 3 2 10 9" xfId="9925"/>
    <cellStyle name="Normal 3 2 11" xfId="9926"/>
    <cellStyle name="Normal 3 2 11 2" xfId="9927"/>
    <cellStyle name="Normal 3 2 11 2 2" xfId="9928"/>
    <cellStyle name="Normal 3 2 11 2 2 2" xfId="9929"/>
    <cellStyle name="Normal 3 2 11 2 2 2 2" xfId="9930"/>
    <cellStyle name="Normal 3 2 11 2 2 2 2 2" xfId="9931"/>
    <cellStyle name="Normal 3 2 11 2 2 2 2 2 2" xfId="9932"/>
    <cellStyle name="Normal 3 2 11 2 2 2 2 2 3" xfId="9933"/>
    <cellStyle name="Normal 3 2 11 2 2 2 2 3" xfId="9934"/>
    <cellStyle name="Normal 3 2 11 2 2 2 2 4" xfId="9935"/>
    <cellStyle name="Normal 3 2 11 2 2 2 3" xfId="9936"/>
    <cellStyle name="Normal 3 2 11 2 2 2 3 2" xfId="9937"/>
    <cellStyle name="Normal 3 2 11 2 2 2 3 3" xfId="9938"/>
    <cellStyle name="Normal 3 2 11 2 2 2 4" xfId="9939"/>
    <cellStyle name="Normal 3 2 11 2 2 2 5" xfId="9940"/>
    <cellStyle name="Normal 3 2 11 2 2 3" xfId="9941"/>
    <cellStyle name="Normal 3 2 11 2 2 3 2" xfId="9942"/>
    <cellStyle name="Normal 3 2 11 2 2 3 2 2" xfId="9943"/>
    <cellStyle name="Normal 3 2 11 2 2 3 2 2 2" xfId="9944"/>
    <cellStyle name="Normal 3 2 11 2 2 3 2 2 3" xfId="9945"/>
    <cellStyle name="Normal 3 2 11 2 2 3 2 3" xfId="9946"/>
    <cellStyle name="Normal 3 2 11 2 2 3 2 4" xfId="9947"/>
    <cellStyle name="Normal 3 2 11 2 2 3 3" xfId="9948"/>
    <cellStyle name="Normal 3 2 11 2 2 3 3 2" xfId="9949"/>
    <cellStyle name="Normal 3 2 11 2 2 3 3 3" xfId="9950"/>
    <cellStyle name="Normal 3 2 11 2 2 3 4" xfId="9951"/>
    <cellStyle name="Normal 3 2 11 2 2 3 5" xfId="9952"/>
    <cellStyle name="Normal 3 2 11 2 2 4" xfId="9953"/>
    <cellStyle name="Normal 3 2 11 2 2 4 2" xfId="9954"/>
    <cellStyle name="Normal 3 2 11 2 2 4 2 2" xfId="9955"/>
    <cellStyle name="Normal 3 2 11 2 2 4 2 3" xfId="9956"/>
    <cellStyle name="Normal 3 2 11 2 2 4 3" xfId="9957"/>
    <cellStyle name="Normal 3 2 11 2 2 4 4" xfId="9958"/>
    <cellStyle name="Normal 3 2 11 2 2 5" xfId="9959"/>
    <cellStyle name="Normal 3 2 11 2 2 5 2" xfId="9960"/>
    <cellStyle name="Normal 3 2 11 2 2 5 3" xfId="9961"/>
    <cellStyle name="Normal 3 2 11 2 2 6" xfId="9962"/>
    <cellStyle name="Normal 3 2 11 2 2 7" xfId="9963"/>
    <cellStyle name="Normal 3 2 11 2 3" xfId="9964"/>
    <cellStyle name="Normal 3 2 11 2 3 2" xfId="9965"/>
    <cellStyle name="Normal 3 2 11 2 3 2 2" xfId="9966"/>
    <cellStyle name="Normal 3 2 11 2 3 2 2 2" xfId="9967"/>
    <cellStyle name="Normal 3 2 11 2 3 2 2 3" xfId="9968"/>
    <cellStyle name="Normal 3 2 11 2 3 2 3" xfId="9969"/>
    <cellStyle name="Normal 3 2 11 2 3 2 4" xfId="9970"/>
    <cellStyle name="Normal 3 2 11 2 3 3" xfId="9971"/>
    <cellStyle name="Normal 3 2 11 2 3 3 2" xfId="9972"/>
    <cellStyle name="Normal 3 2 11 2 3 3 3" xfId="9973"/>
    <cellStyle name="Normal 3 2 11 2 3 4" xfId="9974"/>
    <cellStyle name="Normal 3 2 11 2 3 5" xfId="9975"/>
    <cellStyle name="Normal 3 2 11 2 4" xfId="9976"/>
    <cellStyle name="Normal 3 2 11 2 4 2" xfId="9977"/>
    <cellStyle name="Normal 3 2 11 2 4 2 2" xfId="9978"/>
    <cellStyle name="Normal 3 2 11 2 4 2 2 2" xfId="9979"/>
    <cellStyle name="Normal 3 2 11 2 4 2 2 3" xfId="9980"/>
    <cellStyle name="Normal 3 2 11 2 4 2 3" xfId="9981"/>
    <cellStyle name="Normal 3 2 11 2 4 2 4" xfId="9982"/>
    <cellStyle name="Normal 3 2 11 2 4 3" xfId="9983"/>
    <cellStyle name="Normal 3 2 11 2 4 3 2" xfId="9984"/>
    <cellStyle name="Normal 3 2 11 2 4 3 3" xfId="9985"/>
    <cellStyle name="Normal 3 2 11 2 4 4" xfId="9986"/>
    <cellStyle name="Normal 3 2 11 2 4 5" xfId="9987"/>
    <cellStyle name="Normal 3 2 11 2 5" xfId="9988"/>
    <cellStyle name="Normal 3 2 11 2 5 2" xfId="9989"/>
    <cellStyle name="Normal 3 2 11 2 5 2 2" xfId="9990"/>
    <cellStyle name="Normal 3 2 11 2 5 2 3" xfId="9991"/>
    <cellStyle name="Normal 3 2 11 2 5 3" xfId="9992"/>
    <cellStyle name="Normal 3 2 11 2 5 4" xfId="9993"/>
    <cellStyle name="Normal 3 2 11 2 6" xfId="9994"/>
    <cellStyle name="Normal 3 2 11 2 6 2" xfId="9995"/>
    <cellStyle name="Normal 3 2 11 2 6 3" xfId="9996"/>
    <cellStyle name="Normal 3 2 11 2 7" xfId="9997"/>
    <cellStyle name="Normal 3 2 11 2 8" xfId="9998"/>
    <cellStyle name="Normal 3 2 11 3" xfId="9999"/>
    <cellStyle name="Normal 3 2 11 3 2" xfId="10000"/>
    <cellStyle name="Normal 3 2 11 3 2 2" xfId="10001"/>
    <cellStyle name="Normal 3 2 11 3 2 2 2" xfId="10002"/>
    <cellStyle name="Normal 3 2 11 3 2 2 2 2" xfId="10003"/>
    <cellStyle name="Normal 3 2 11 3 2 2 2 3" xfId="10004"/>
    <cellStyle name="Normal 3 2 11 3 2 2 3" xfId="10005"/>
    <cellStyle name="Normal 3 2 11 3 2 2 4" xfId="10006"/>
    <cellStyle name="Normal 3 2 11 3 2 3" xfId="10007"/>
    <cellStyle name="Normal 3 2 11 3 2 3 2" xfId="10008"/>
    <cellStyle name="Normal 3 2 11 3 2 3 3" xfId="10009"/>
    <cellStyle name="Normal 3 2 11 3 2 4" xfId="10010"/>
    <cellStyle name="Normal 3 2 11 3 2 5" xfId="10011"/>
    <cellStyle name="Normal 3 2 11 3 3" xfId="10012"/>
    <cellStyle name="Normal 3 2 11 3 3 2" xfId="10013"/>
    <cellStyle name="Normal 3 2 11 3 3 2 2" xfId="10014"/>
    <cellStyle name="Normal 3 2 11 3 3 2 2 2" xfId="10015"/>
    <cellStyle name="Normal 3 2 11 3 3 2 2 3" xfId="10016"/>
    <cellStyle name="Normal 3 2 11 3 3 2 3" xfId="10017"/>
    <cellStyle name="Normal 3 2 11 3 3 2 4" xfId="10018"/>
    <cellStyle name="Normal 3 2 11 3 3 3" xfId="10019"/>
    <cellStyle name="Normal 3 2 11 3 3 3 2" xfId="10020"/>
    <cellStyle name="Normal 3 2 11 3 3 3 3" xfId="10021"/>
    <cellStyle name="Normal 3 2 11 3 3 4" xfId="10022"/>
    <cellStyle name="Normal 3 2 11 3 3 5" xfId="10023"/>
    <cellStyle name="Normal 3 2 11 3 4" xfId="10024"/>
    <cellStyle name="Normal 3 2 11 3 4 2" xfId="10025"/>
    <cellStyle name="Normal 3 2 11 3 4 2 2" xfId="10026"/>
    <cellStyle name="Normal 3 2 11 3 4 2 3" xfId="10027"/>
    <cellStyle name="Normal 3 2 11 3 4 3" xfId="10028"/>
    <cellStyle name="Normal 3 2 11 3 4 4" xfId="10029"/>
    <cellStyle name="Normal 3 2 11 3 5" xfId="10030"/>
    <cellStyle name="Normal 3 2 11 3 5 2" xfId="10031"/>
    <cellStyle name="Normal 3 2 11 3 5 3" xfId="10032"/>
    <cellStyle name="Normal 3 2 11 3 6" xfId="10033"/>
    <cellStyle name="Normal 3 2 11 3 7" xfId="10034"/>
    <cellStyle name="Normal 3 2 11 4" xfId="10035"/>
    <cellStyle name="Normal 3 2 11 4 2" xfId="10036"/>
    <cellStyle name="Normal 3 2 11 4 2 2" xfId="10037"/>
    <cellStyle name="Normal 3 2 11 4 2 2 2" xfId="10038"/>
    <cellStyle name="Normal 3 2 11 4 2 2 3" xfId="10039"/>
    <cellStyle name="Normal 3 2 11 4 2 3" xfId="10040"/>
    <cellStyle name="Normal 3 2 11 4 2 4" xfId="10041"/>
    <cellStyle name="Normal 3 2 11 4 3" xfId="10042"/>
    <cellStyle name="Normal 3 2 11 4 3 2" xfId="10043"/>
    <cellStyle name="Normal 3 2 11 4 3 3" xfId="10044"/>
    <cellStyle name="Normal 3 2 11 4 4" xfId="10045"/>
    <cellStyle name="Normal 3 2 11 4 5" xfId="10046"/>
    <cellStyle name="Normal 3 2 11 5" xfId="10047"/>
    <cellStyle name="Normal 3 2 11 5 2" xfId="10048"/>
    <cellStyle name="Normal 3 2 11 5 2 2" xfId="10049"/>
    <cellStyle name="Normal 3 2 11 5 2 2 2" xfId="10050"/>
    <cellStyle name="Normal 3 2 11 5 2 2 3" xfId="10051"/>
    <cellStyle name="Normal 3 2 11 5 2 3" xfId="10052"/>
    <cellStyle name="Normal 3 2 11 5 2 4" xfId="10053"/>
    <cellStyle name="Normal 3 2 11 5 3" xfId="10054"/>
    <cellStyle name="Normal 3 2 11 5 3 2" xfId="10055"/>
    <cellStyle name="Normal 3 2 11 5 3 3" xfId="10056"/>
    <cellStyle name="Normal 3 2 11 5 4" xfId="10057"/>
    <cellStyle name="Normal 3 2 11 5 5" xfId="10058"/>
    <cellStyle name="Normal 3 2 11 6" xfId="10059"/>
    <cellStyle name="Normal 3 2 11 6 2" xfId="10060"/>
    <cellStyle name="Normal 3 2 11 6 2 2" xfId="10061"/>
    <cellStyle name="Normal 3 2 11 6 2 3" xfId="10062"/>
    <cellStyle name="Normal 3 2 11 6 3" xfId="10063"/>
    <cellStyle name="Normal 3 2 11 6 4" xfId="10064"/>
    <cellStyle name="Normal 3 2 11 7" xfId="10065"/>
    <cellStyle name="Normal 3 2 11 7 2" xfId="10066"/>
    <cellStyle name="Normal 3 2 11 7 3" xfId="10067"/>
    <cellStyle name="Normal 3 2 11 8" xfId="10068"/>
    <cellStyle name="Normal 3 2 11 9" xfId="10069"/>
    <cellStyle name="Normal 3 2 12" xfId="10070"/>
    <cellStyle name="Normal 3 2 12 2" xfId="10071"/>
    <cellStyle name="Normal 3 2 12 2 2" xfId="10072"/>
    <cellStyle name="Normal 3 2 12 2 2 2" xfId="10073"/>
    <cellStyle name="Normal 3 2 12 2 2 2 2" xfId="10074"/>
    <cellStyle name="Normal 3 2 12 2 2 2 2 2" xfId="10075"/>
    <cellStyle name="Normal 3 2 12 2 2 2 2 2 2" xfId="10076"/>
    <cellStyle name="Normal 3 2 12 2 2 2 2 2 3" xfId="10077"/>
    <cellStyle name="Normal 3 2 12 2 2 2 2 3" xfId="10078"/>
    <cellStyle name="Normal 3 2 12 2 2 2 2 4" xfId="10079"/>
    <cellStyle name="Normal 3 2 12 2 2 2 3" xfId="10080"/>
    <cellStyle name="Normal 3 2 12 2 2 2 3 2" xfId="10081"/>
    <cellStyle name="Normal 3 2 12 2 2 2 3 3" xfId="10082"/>
    <cellStyle name="Normal 3 2 12 2 2 2 4" xfId="10083"/>
    <cellStyle name="Normal 3 2 12 2 2 2 5" xfId="10084"/>
    <cellStyle name="Normal 3 2 12 2 2 3" xfId="10085"/>
    <cellStyle name="Normal 3 2 12 2 2 3 2" xfId="10086"/>
    <cellStyle name="Normal 3 2 12 2 2 3 2 2" xfId="10087"/>
    <cellStyle name="Normal 3 2 12 2 2 3 2 2 2" xfId="10088"/>
    <cellStyle name="Normal 3 2 12 2 2 3 2 2 3" xfId="10089"/>
    <cellStyle name="Normal 3 2 12 2 2 3 2 3" xfId="10090"/>
    <cellStyle name="Normal 3 2 12 2 2 3 2 4" xfId="10091"/>
    <cellStyle name="Normal 3 2 12 2 2 3 3" xfId="10092"/>
    <cellStyle name="Normal 3 2 12 2 2 3 3 2" xfId="10093"/>
    <cellStyle name="Normal 3 2 12 2 2 3 3 3" xfId="10094"/>
    <cellStyle name="Normal 3 2 12 2 2 3 4" xfId="10095"/>
    <cellStyle name="Normal 3 2 12 2 2 3 5" xfId="10096"/>
    <cellStyle name="Normal 3 2 12 2 2 4" xfId="10097"/>
    <cellStyle name="Normal 3 2 12 2 2 4 2" xfId="10098"/>
    <cellStyle name="Normal 3 2 12 2 2 4 2 2" xfId="10099"/>
    <cellStyle name="Normal 3 2 12 2 2 4 2 3" xfId="10100"/>
    <cellStyle name="Normal 3 2 12 2 2 4 3" xfId="10101"/>
    <cellStyle name="Normal 3 2 12 2 2 4 4" xfId="10102"/>
    <cellStyle name="Normal 3 2 12 2 2 5" xfId="10103"/>
    <cellStyle name="Normal 3 2 12 2 2 5 2" xfId="10104"/>
    <cellStyle name="Normal 3 2 12 2 2 5 3" xfId="10105"/>
    <cellStyle name="Normal 3 2 12 2 2 6" xfId="10106"/>
    <cellStyle name="Normal 3 2 12 2 2 7" xfId="10107"/>
    <cellStyle name="Normal 3 2 12 2 3" xfId="10108"/>
    <cellStyle name="Normal 3 2 12 2 3 2" xfId="10109"/>
    <cellStyle name="Normal 3 2 12 2 3 2 2" xfId="10110"/>
    <cellStyle name="Normal 3 2 12 2 3 2 2 2" xfId="10111"/>
    <cellStyle name="Normal 3 2 12 2 3 2 2 3" xfId="10112"/>
    <cellStyle name="Normal 3 2 12 2 3 2 3" xfId="10113"/>
    <cellStyle name="Normal 3 2 12 2 3 2 4" xfId="10114"/>
    <cellStyle name="Normal 3 2 12 2 3 3" xfId="10115"/>
    <cellStyle name="Normal 3 2 12 2 3 3 2" xfId="10116"/>
    <cellStyle name="Normal 3 2 12 2 3 3 3" xfId="10117"/>
    <cellStyle name="Normal 3 2 12 2 3 4" xfId="10118"/>
    <cellStyle name="Normal 3 2 12 2 3 5" xfId="10119"/>
    <cellStyle name="Normal 3 2 12 2 4" xfId="10120"/>
    <cellStyle name="Normal 3 2 12 2 4 2" xfId="10121"/>
    <cellStyle name="Normal 3 2 12 2 4 2 2" xfId="10122"/>
    <cellStyle name="Normal 3 2 12 2 4 2 2 2" xfId="10123"/>
    <cellStyle name="Normal 3 2 12 2 4 2 2 3" xfId="10124"/>
    <cellStyle name="Normal 3 2 12 2 4 2 3" xfId="10125"/>
    <cellStyle name="Normal 3 2 12 2 4 2 4" xfId="10126"/>
    <cellStyle name="Normal 3 2 12 2 4 3" xfId="10127"/>
    <cellStyle name="Normal 3 2 12 2 4 3 2" xfId="10128"/>
    <cellStyle name="Normal 3 2 12 2 4 3 3" xfId="10129"/>
    <cellStyle name="Normal 3 2 12 2 4 4" xfId="10130"/>
    <cellStyle name="Normal 3 2 12 2 4 5" xfId="10131"/>
    <cellStyle name="Normal 3 2 12 2 5" xfId="10132"/>
    <cellStyle name="Normal 3 2 12 2 5 2" xfId="10133"/>
    <cellStyle name="Normal 3 2 12 2 5 2 2" xfId="10134"/>
    <cellStyle name="Normal 3 2 12 2 5 2 3" xfId="10135"/>
    <cellStyle name="Normal 3 2 12 2 5 3" xfId="10136"/>
    <cellStyle name="Normal 3 2 12 2 5 4" xfId="10137"/>
    <cellStyle name="Normal 3 2 12 2 6" xfId="10138"/>
    <cellStyle name="Normal 3 2 12 2 6 2" xfId="10139"/>
    <cellStyle name="Normal 3 2 12 2 6 3" xfId="10140"/>
    <cellStyle name="Normal 3 2 12 2 7" xfId="10141"/>
    <cellStyle name="Normal 3 2 12 2 8" xfId="10142"/>
    <cellStyle name="Normal 3 2 12 3" xfId="10143"/>
    <cellStyle name="Normal 3 2 12 3 2" xfId="10144"/>
    <cellStyle name="Normal 3 2 12 3 2 2" xfId="10145"/>
    <cellStyle name="Normal 3 2 12 3 2 2 2" xfId="10146"/>
    <cellStyle name="Normal 3 2 12 3 2 2 2 2" xfId="10147"/>
    <cellStyle name="Normal 3 2 12 3 2 2 2 3" xfId="10148"/>
    <cellStyle name="Normal 3 2 12 3 2 2 3" xfId="10149"/>
    <cellStyle name="Normal 3 2 12 3 2 2 4" xfId="10150"/>
    <cellStyle name="Normal 3 2 12 3 2 3" xfId="10151"/>
    <cellStyle name="Normal 3 2 12 3 2 3 2" xfId="10152"/>
    <cellStyle name="Normal 3 2 12 3 2 3 3" xfId="10153"/>
    <cellStyle name="Normal 3 2 12 3 2 4" xfId="10154"/>
    <cellStyle name="Normal 3 2 12 3 2 5" xfId="10155"/>
    <cellStyle name="Normal 3 2 12 3 3" xfId="10156"/>
    <cellStyle name="Normal 3 2 12 3 3 2" xfId="10157"/>
    <cellStyle name="Normal 3 2 12 3 3 2 2" xfId="10158"/>
    <cellStyle name="Normal 3 2 12 3 3 2 2 2" xfId="10159"/>
    <cellStyle name="Normal 3 2 12 3 3 2 2 3" xfId="10160"/>
    <cellStyle name="Normal 3 2 12 3 3 2 3" xfId="10161"/>
    <cellStyle name="Normal 3 2 12 3 3 2 4" xfId="10162"/>
    <cellStyle name="Normal 3 2 12 3 3 3" xfId="10163"/>
    <cellStyle name="Normal 3 2 12 3 3 3 2" xfId="10164"/>
    <cellStyle name="Normal 3 2 12 3 3 3 3" xfId="10165"/>
    <cellStyle name="Normal 3 2 12 3 3 4" xfId="10166"/>
    <cellStyle name="Normal 3 2 12 3 3 5" xfId="10167"/>
    <cellStyle name="Normal 3 2 12 3 4" xfId="10168"/>
    <cellStyle name="Normal 3 2 12 3 4 2" xfId="10169"/>
    <cellStyle name="Normal 3 2 12 3 4 2 2" xfId="10170"/>
    <cellStyle name="Normal 3 2 12 3 4 2 3" xfId="10171"/>
    <cellStyle name="Normal 3 2 12 3 4 3" xfId="10172"/>
    <cellStyle name="Normal 3 2 12 3 4 4" xfId="10173"/>
    <cellStyle name="Normal 3 2 12 3 5" xfId="10174"/>
    <cellStyle name="Normal 3 2 12 3 5 2" xfId="10175"/>
    <cellStyle name="Normal 3 2 12 3 5 3" xfId="10176"/>
    <cellStyle name="Normal 3 2 12 3 6" xfId="10177"/>
    <cellStyle name="Normal 3 2 12 3 7" xfId="10178"/>
    <cellStyle name="Normal 3 2 12 4" xfId="10179"/>
    <cellStyle name="Normal 3 2 12 4 2" xfId="10180"/>
    <cellStyle name="Normal 3 2 12 4 2 2" xfId="10181"/>
    <cellStyle name="Normal 3 2 12 4 2 2 2" xfId="10182"/>
    <cellStyle name="Normal 3 2 12 4 2 2 3" xfId="10183"/>
    <cellStyle name="Normal 3 2 12 4 2 3" xfId="10184"/>
    <cellStyle name="Normal 3 2 12 4 2 4" xfId="10185"/>
    <cellStyle name="Normal 3 2 12 4 3" xfId="10186"/>
    <cellStyle name="Normal 3 2 12 4 3 2" xfId="10187"/>
    <cellStyle name="Normal 3 2 12 4 3 3" xfId="10188"/>
    <cellStyle name="Normal 3 2 12 4 4" xfId="10189"/>
    <cellStyle name="Normal 3 2 12 4 5" xfId="10190"/>
    <cellStyle name="Normal 3 2 12 5" xfId="10191"/>
    <cellStyle name="Normal 3 2 12 5 2" xfId="10192"/>
    <cellStyle name="Normal 3 2 12 5 2 2" xfId="10193"/>
    <cellStyle name="Normal 3 2 12 5 2 2 2" xfId="10194"/>
    <cellStyle name="Normal 3 2 12 5 2 2 3" xfId="10195"/>
    <cellStyle name="Normal 3 2 12 5 2 3" xfId="10196"/>
    <cellStyle name="Normal 3 2 12 5 2 4" xfId="10197"/>
    <cellStyle name="Normal 3 2 12 5 3" xfId="10198"/>
    <cellStyle name="Normal 3 2 12 5 3 2" xfId="10199"/>
    <cellStyle name="Normal 3 2 12 5 3 3" xfId="10200"/>
    <cellStyle name="Normal 3 2 12 5 4" xfId="10201"/>
    <cellStyle name="Normal 3 2 12 5 5" xfId="10202"/>
    <cellStyle name="Normal 3 2 12 6" xfId="10203"/>
    <cellStyle name="Normal 3 2 12 6 2" xfId="10204"/>
    <cellStyle name="Normal 3 2 12 6 2 2" xfId="10205"/>
    <cellStyle name="Normal 3 2 12 6 2 3" xfId="10206"/>
    <cellStyle name="Normal 3 2 12 6 3" xfId="10207"/>
    <cellStyle name="Normal 3 2 12 6 4" xfId="10208"/>
    <cellStyle name="Normal 3 2 12 7" xfId="10209"/>
    <cellStyle name="Normal 3 2 12 7 2" xfId="10210"/>
    <cellStyle name="Normal 3 2 12 7 3" xfId="10211"/>
    <cellStyle name="Normal 3 2 12 8" xfId="10212"/>
    <cellStyle name="Normal 3 2 12 9" xfId="10213"/>
    <cellStyle name="Normal 3 2 13" xfId="10214"/>
    <cellStyle name="Normal 3 2 13 2" xfId="10215"/>
    <cellStyle name="Normal 3 2 13 2 2" xfId="10216"/>
    <cellStyle name="Normal 3 2 13 2 2 2" xfId="10217"/>
    <cellStyle name="Normal 3 2 13 2 2 2 2" xfId="10218"/>
    <cellStyle name="Normal 3 2 13 2 2 2 2 2" xfId="10219"/>
    <cellStyle name="Normal 3 2 13 2 2 2 2 2 2" xfId="10220"/>
    <cellStyle name="Normal 3 2 13 2 2 2 2 2 3" xfId="10221"/>
    <cellStyle name="Normal 3 2 13 2 2 2 2 3" xfId="10222"/>
    <cellStyle name="Normal 3 2 13 2 2 2 2 4" xfId="10223"/>
    <cellStyle name="Normal 3 2 13 2 2 2 3" xfId="10224"/>
    <cellStyle name="Normal 3 2 13 2 2 2 3 2" xfId="10225"/>
    <cellStyle name="Normal 3 2 13 2 2 2 3 3" xfId="10226"/>
    <cellStyle name="Normal 3 2 13 2 2 2 4" xfId="10227"/>
    <cellStyle name="Normal 3 2 13 2 2 2 5" xfId="10228"/>
    <cellStyle name="Normal 3 2 13 2 2 3" xfId="10229"/>
    <cellStyle name="Normal 3 2 13 2 2 3 2" xfId="10230"/>
    <cellStyle name="Normal 3 2 13 2 2 3 2 2" xfId="10231"/>
    <cellStyle name="Normal 3 2 13 2 2 3 2 2 2" xfId="10232"/>
    <cellStyle name="Normal 3 2 13 2 2 3 2 2 3" xfId="10233"/>
    <cellStyle name="Normal 3 2 13 2 2 3 2 3" xfId="10234"/>
    <cellStyle name="Normal 3 2 13 2 2 3 2 4" xfId="10235"/>
    <cellStyle name="Normal 3 2 13 2 2 3 3" xfId="10236"/>
    <cellStyle name="Normal 3 2 13 2 2 3 3 2" xfId="10237"/>
    <cellStyle name="Normal 3 2 13 2 2 3 3 3" xfId="10238"/>
    <cellStyle name="Normal 3 2 13 2 2 3 4" xfId="10239"/>
    <cellStyle name="Normal 3 2 13 2 2 3 5" xfId="10240"/>
    <cellStyle name="Normal 3 2 13 2 2 4" xfId="10241"/>
    <cellStyle name="Normal 3 2 13 2 2 4 2" xfId="10242"/>
    <cellStyle name="Normal 3 2 13 2 2 4 2 2" xfId="10243"/>
    <cellStyle name="Normal 3 2 13 2 2 4 2 3" xfId="10244"/>
    <cellStyle name="Normal 3 2 13 2 2 4 3" xfId="10245"/>
    <cellStyle name="Normal 3 2 13 2 2 4 4" xfId="10246"/>
    <cellStyle name="Normal 3 2 13 2 2 5" xfId="10247"/>
    <cellStyle name="Normal 3 2 13 2 2 5 2" xfId="10248"/>
    <cellStyle name="Normal 3 2 13 2 2 5 3" xfId="10249"/>
    <cellStyle name="Normal 3 2 13 2 2 6" xfId="10250"/>
    <cellStyle name="Normal 3 2 13 2 2 7" xfId="10251"/>
    <cellStyle name="Normal 3 2 13 2 3" xfId="10252"/>
    <cellStyle name="Normal 3 2 13 2 3 2" xfId="10253"/>
    <cellStyle name="Normal 3 2 13 2 3 2 2" xfId="10254"/>
    <cellStyle name="Normal 3 2 13 2 3 2 2 2" xfId="10255"/>
    <cellStyle name="Normal 3 2 13 2 3 2 2 3" xfId="10256"/>
    <cellStyle name="Normal 3 2 13 2 3 2 3" xfId="10257"/>
    <cellStyle name="Normal 3 2 13 2 3 2 4" xfId="10258"/>
    <cellStyle name="Normal 3 2 13 2 3 3" xfId="10259"/>
    <cellStyle name="Normal 3 2 13 2 3 3 2" xfId="10260"/>
    <cellStyle name="Normal 3 2 13 2 3 3 3" xfId="10261"/>
    <cellStyle name="Normal 3 2 13 2 3 4" xfId="10262"/>
    <cellStyle name="Normal 3 2 13 2 3 5" xfId="10263"/>
    <cellStyle name="Normal 3 2 13 2 4" xfId="10264"/>
    <cellStyle name="Normal 3 2 13 2 4 2" xfId="10265"/>
    <cellStyle name="Normal 3 2 13 2 4 2 2" xfId="10266"/>
    <cellStyle name="Normal 3 2 13 2 4 2 2 2" xfId="10267"/>
    <cellStyle name="Normal 3 2 13 2 4 2 2 3" xfId="10268"/>
    <cellStyle name="Normal 3 2 13 2 4 2 3" xfId="10269"/>
    <cellStyle name="Normal 3 2 13 2 4 2 4" xfId="10270"/>
    <cellStyle name="Normal 3 2 13 2 4 3" xfId="10271"/>
    <cellStyle name="Normal 3 2 13 2 4 3 2" xfId="10272"/>
    <cellStyle name="Normal 3 2 13 2 4 3 3" xfId="10273"/>
    <cellStyle name="Normal 3 2 13 2 4 4" xfId="10274"/>
    <cellStyle name="Normal 3 2 13 2 4 5" xfId="10275"/>
    <cellStyle name="Normal 3 2 13 2 5" xfId="10276"/>
    <cellStyle name="Normal 3 2 13 2 5 2" xfId="10277"/>
    <cellStyle name="Normal 3 2 13 2 5 2 2" xfId="10278"/>
    <cellStyle name="Normal 3 2 13 2 5 2 3" xfId="10279"/>
    <cellStyle name="Normal 3 2 13 2 5 3" xfId="10280"/>
    <cellStyle name="Normal 3 2 13 2 5 4" xfId="10281"/>
    <cellStyle name="Normal 3 2 13 2 6" xfId="10282"/>
    <cellStyle name="Normal 3 2 13 2 6 2" xfId="10283"/>
    <cellStyle name="Normal 3 2 13 2 6 3" xfId="10284"/>
    <cellStyle name="Normal 3 2 13 2 7" xfId="10285"/>
    <cellStyle name="Normal 3 2 13 2 8" xfId="10286"/>
    <cellStyle name="Normal 3 2 13 3" xfId="10287"/>
    <cellStyle name="Normal 3 2 13 3 2" xfId="10288"/>
    <cellStyle name="Normal 3 2 13 3 2 2" xfId="10289"/>
    <cellStyle name="Normal 3 2 13 3 2 2 2" xfId="10290"/>
    <cellStyle name="Normal 3 2 13 3 2 2 2 2" xfId="10291"/>
    <cellStyle name="Normal 3 2 13 3 2 2 2 3" xfId="10292"/>
    <cellStyle name="Normal 3 2 13 3 2 2 3" xfId="10293"/>
    <cellStyle name="Normal 3 2 13 3 2 2 4" xfId="10294"/>
    <cellStyle name="Normal 3 2 13 3 2 3" xfId="10295"/>
    <cellStyle name="Normal 3 2 13 3 2 3 2" xfId="10296"/>
    <cellStyle name="Normal 3 2 13 3 2 3 3" xfId="10297"/>
    <cellStyle name="Normal 3 2 13 3 2 4" xfId="10298"/>
    <cellStyle name="Normal 3 2 13 3 2 5" xfId="10299"/>
    <cellStyle name="Normal 3 2 13 3 3" xfId="10300"/>
    <cellStyle name="Normal 3 2 13 3 3 2" xfId="10301"/>
    <cellStyle name="Normal 3 2 13 3 3 2 2" xfId="10302"/>
    <cellStyle name="Normal 3 2 13 3 3 2 2 2" xfId="10303"/>
    <cellStyle name="Normal 3 2 13 3 3 2 2 3" xfId="10304"/>
    <cellStyle name="Normal 3 2 13 3 3 2 3" xfId="10305"/>
    <cellStyle name="Normal 3 2 13 3 3 2 4" xfId="10306"/>
    <cellStyle name="Normal 3 2 13 3 3 3" xfId="10307"/>
    <cellStyle name="Normal 3 2 13 3 3 3 2" xfId="10308"/>
    <cellStyle name="Normal 3 2 13 3 3 3 3" xfId="10309"/>
    <cellStyle name="Normal 3 2 13 3 3 4" xfId="10310"/>
    <cellStyle name="Normal 3 2 13 3 3 5" xfId="10311"/>
    <cellStyle name="Normal 3 2 13 3 4" xfId="10312"/>
    <cellStyle name="Normal 3 2 13 3 4 2" xfId="10313"/>
    <cellStyle name="Normal 3 2 13 3 4 2 2" xfId="10314"/>
    <cellStyle name="Normal 3 2 13 3 4 2 3" xfId="10315"/>
    <cellStyle name="Normal 3 2 13 3 4 3" xfId="10316"/>
    <cellStyle name="Normal 3 2 13 3 4 4" xfId="10317"/>
    <cellStyle name="Normal 3 2 13 3 5" xfId="10318"/>
    <cellStyle name="Normal 3 2 13 3 5 2" xfId="10319"/>
    <cellStyle name="Normal 3 2 13 3 5 3" xfId="10320"/>
    <cellStyle name="Normal 3 2 13 3 6" xfId="10321"/>
    <cellStyle name="Normal 3 2 13 3 7" xfId="10322"/>
    <cellStyle name="Normal 3 2 13 4" xfId="10323"/>
    <cellStyle name="Normal 3 2 13 4 2" xfId="10324"/>
    <cellStyle name="Normal 3 2 13 4 2 2" xfId="10325"/>
    <cellStyle name="Normal 3 2 13 4 2 2 2" xfId="10326"/>
    <cellStyle name="Normal 3 2 13 4 2 2 3" xfId="10327"/>
    <cellStyle name="Normal 3 2 13 4 2 3" xfId="10328"/>
    <cellStyle name="Normal 3 2 13 4 2 4" xfId="10329"/>
    <cellStyle name="Normal 3 2 13 4 3" xfId="10330"/>
    <cellStyle name="Normal 3 2 13 4 3 2" xfId="10331"/>
    <cellStyle name="Normal 3 2 13 4 3 3" xfId="10332"/>
    <cellStyle name="Normal 3 2 13 4 4" xfId="10333"/>
    <cellStyle name="Normal 3 2 13 4 5" xfId="10334"/>
    <cellStyle name="Normal 3 2 13 5" xfId="10335"/>
    <cellStyle name="Normal 3 2 13 5 2" xfId="10336"/>
    <cellStyle name="Normal 3 2 13 5 2 2" xfId="10337"/>
    <cellStyle name="Normal 3 2 13 5 2 2 2" xfId="10338"/>
    <cellStyle name="Normal 3 2 13 5 2 2 3" xfId="10339"/>
    <cellStyle name="Normal 3 2 13 5 2 3" xfId="10340"/>
    <cellStyle name="Normal 3 2 13 5 2 4" xfId="10341"/>
    <cellStyle name="Normal 3 2 13 5 3" xfId="10342"/>
    <cellStyle name="Normal 3 2 13 5 3 2" xfId="10343"/>
    <cellStyle name="Normal 3 2 13 5 3 3" xfId="10344"/>
    <cellStyle name="Normal 3 2 13 5 4" xfId="10345"/>
    <cellStyle name="Normal 3 2 13 5 5" xfId="10346"/>
    <cellStyle name="Normal 3 2 13 6" xfId="10347"/>
    <cellStyle name="Normal 3 2 13 6 2" xfId="10348"/>
    <cellStyle name="Normal 3 2 13 6 2 2" xfId="10349"/>
    <cellStyle name="Normal 3 2 13 6 2 3" xfId="10350"/>
    <cellStyle name="Normal 3 2 13 6 3" xfId="10351"/>
    <cellStyle name="Normal 3 2 13 6 4" xfId="10352"/>
    <cellStyle name="Normal 3 2 13 7" xfId="10353"/>
    <cellStyle name="Normal 3 2 13 7 2" xfId="10354"/>
    <cellStyle name="Normal 3 2 13 7 3" xfId="10355"/>
    <cellStyle name="Normal 3 2 13 8" xfId="10356"/>
    <cellStyle name="Normal 3 2 13 9" xfId="10357"/>
    <cellStyle name="Normal 3 2 14" xfId="10358"/>
    <cellStyle name="Normal 3 2 14 2" xfId="10359"/>
    <cellStyle name="Normal 3 2 14 2 2" xfId="10360"/>
    <cellStyle name="Normal 3 2 14 2 2 2" xfId="10361"/>
    <cellStyle name="Normal 3 2 14 2 2 2 2" xfId="10362"/>
    <cellStyle name="Normal 3 2 14 2 2 2 2 2" xfId="10363"/>
    <cellStyle name="Normal 3 2 14 2 2 2 2 2 2" xfId="10364"/>
    <cellStyle name="Normal 3 2 14 2 2 2 2 2 3" xfId="10365"/>
    <cellStyle name="Normal 3 2 14 2 2 2 2 3" xfId="10366"/>
    <cellStyle name="Normal 3 2 14 2 2 2 2 4" xfId="10367"/>
    <cellStyle name="Normal 3 2 14 2 2 2 3" xfId="10368"/>
    <cellStyle name="Normal 3 2 14 2 2 2 3 2" xfId="10369"/>
    <cellStyle name="Normal 3 2 14 2 2 2 3 3" xfId="10370"/>
    <cellStyle name="Normal 3 2 14 2 2 2 4" xfId="10371"/>
    <cellStyle name="Normal 3 2 14 2 2 2 5" xfId="10372"/>
    <cellStyle name="Normal 3 2 14 2 2 3" xfId="10373"/>
    <cellStyle name="Normal 3 2 14 2 2 3 2" xfId="10374"/>
    <cellStyle name="Normal 3 2 14 2 2 3 2 2" xfId="10375"/>
    <cellStyle name="Normal 3 2 14 2 2 3 2 2 2" xfId="10376"/>
    <cellStyle name="Normal 3 2 14 2 2 3 2 2 3" xfId="10377"/>
    <cellStyle name="Normal 3 2 14 2 2 3 2 3" xfId="10378"/>
    <cellStyle name="Normal 3 2 14 2 2 3 2 4" xfId="10379"/>
    <cellStyle name="Normal 3 2 14 2 2 3 3" xfId="10380"/>
    <cellStyle name="Normal 3 2 14 2 2 3 3 2" xfId="10381"/>
    <cellStyle name="Normal 3 2 14 2 2 3 3 3" xfId="10382"/>
    <cellStyle name="Normal 3 2 14 2 2 3 4" xfId="10383"/>
    <cellStyle name="Normal 3 2 14 2 2 3 5" xfId="10384"/>
    <cellStyle name="Normal 3 2 14 2 2 4" xfId="10385"/>
    <cellStyle name="Normal 3 2 14 2 2 4 2" xfId="10386"/>
    <cellStyle name="Normal 3 2 14 2 2 4 2 2" xfId="10387"/>
    <cellStyle name="Normal 3 2 14 2 2 4 2 3" xfId="10388"/>
    <cellStyle name="Normal 3 2 14 2 2 4 3" xfId="10389"/>
    <cellStyle name="Normal 3 2 14 2 2 4 4" xfId="10390"/>
    <cellStyle name="Normal 3 2 14 2 2 5" xfId="10391"/>
    <cellStyle name="Normal 3 2 14 2 2 5 2" xfId="10392"/>
    <cellStyle name="Normal 3 2 14 2 2 5 3" xfId="10393"/>
    <cellStyle name="Normal 3 2 14 2 2 6" xfId="10394"/>
    <cellStyle name="Normal 3 2 14 2 2 7" xfId="10395"/>
    <cellStyle name="Normal 3 2 14 2 3" xfId="10396"/>
    <cellStyle name="Normal 3 2 14 2 3 2" xfId="10397"/>
    <cellStyle name="Normal 3 2 14 2 3 2 2" xfId="10398"/>
    <cellStyle name="Normal 3 2 14 2 3 2 2 2" xfId="10399"/>
    <cellStyle name="Normal 3 2 14 2 3 2 2 3" xfId="10400"/>
    <cellStyle name="Normal 3 2 14 2 3 2 3" xfId="10401"/>
    <cellStyle name="Normal 3 2 14 2 3 2 4" xfId="10402"/>
    <cellStyle name="Normal 3 2 14 2 3 3" xfId="10403"/>
    <cellStyle name="Normal 3 2 14 2 3 3 2" xfId="10404"/>
    <cellStyle name="Normal 3 2 14 2 3 3 3" xfId="10405"/>
    <cellStyle name="Normal 3 2 14 2 3 4" xfId="10406"/>
    <cellStyle name="Normal 3 2 14 2 3 5" xfId="10407"/>
    <cellStyle name="Normal 3 2 14 2 4" xfId="10408"/>
    <cellStyle name="Normal 3 2 14 2 4 2" xfId="10409"/>
    <cellStyle name="Normal 3 2 14 2 4 2 2" xfId="10410"/>
    <cellStyle name="Normal 3 2 14 2 4 2 2 2" xfId="10411"/>
    <cellStyle name="Normal 3 2 14 2 4 2 2 3" xfId="10412"/>
    <cellStyle name="Normal 3 2 14 2 4 2 3" xfId="10413"/>
    <cellStyle name="Normal 3 2 14 2 4 2 4" xfId="10414"/>
    <cellStyle name="Normal 3 2 14 2 4 3" xfId="10415"/>
    <cellStyle name="Normal 3 2 14 2 4 3 2" xfId="10416"/>
    <cellStyle name="Normal 3 2 14 2 4 3 3" xfId="10417"/>
    <cellStyle name="Normal 3 2 14 2 4 4" xfId="10418"/>
    <cellStyle name="Normal 3 2 14 2 4 5" xfId="10419"/>
    <cellStyle name="Normal 3 2 14 2 5" xfId="10420"/>
    <cellStyle name="Normal 3 2 14 2 5 2" xfId="10421"/>
    <cellStyle name="Normal 3 2 14 2 5 2 2" xfId="10422"/>
    <cellStyle name="Normal 3 2 14 2 5 2 3" xfId="10423"/>
    <cellStyle name="Normal 3 2 14 2 5 3" xfId="10424"/>
    <cellStyle name="Normal 3 2 14 2 5 4" xfId="10425"/>
    <cellStyle name="Normal 3 2 14 2 6" xfId="10426"/>
    <cellStyle name="Normal 3 2 14 2 6 2" xfId="10427"/>
    <cellStyle name="Normal 3 2 14 2 6 3" xfId="10428"/>
    <cellStyle name="Normal 3 2 14 2 7" xfId="10429"/>
    <cellStyle name="Normal 3 2 14 2 8" xfId="10430"/>
    <cellStyle name="Normal 3 2 14 3" xfId="10431"/>
    <cellStyle name="Normal 3 2 14 3 2" xfId="10432"/>
    <cellStyle name="Normal 3 2 14 3 2 2" xfId="10433"/>
    <cellStyle name="Normal 3 2 14 3 2 2 2" xfId="10434"/>
    <cellStyle name="Normal 3 2 14 3 2 2 2 2" xfId="10435"/>
    <cellStyle name="Normal 3 2 14 3 2 2 2 3" xfId="10436"/>
    <cellStyle name="Normal 3 2 14 3 2 2 3" xfId="10437"/>
    <cellStyle name="Normal 3 2 14 3 2 2 4" xfId="10438"/>
    <cellStyle name="Normal 3 2 14 3 2 3" xfId="10439"/>
    <cellStyle name="Normal 3 2 14 3 2 3 2" xfId="10440"/>
    <cellStyle name="Normal 3 2 14 3 2 3 3" xfId="10441"/>
    <cellStyle name="Normal 3 2 14 3 2 4" xfId="10442"/>
    <cellStyle name="Normal 3 2 14 3 2 5" xfId="10443"/>
    <cellStyle name="Normal 3 2 14 3 3" xfId="10444"/>
    <cellStyle name="Normal 3 2 14 3 3 2" xfId="10445"/>
    <cellStyle name="Normal 3 2 14 3 3 2 2" xfId="10446"/>
    <cellStyle name="Normal 3 2 14 3 3 2 2 2" xfId="10447"/>
    <cellStyle name="Normal 3 2 14 3 3 2 2 3" xfId="10448"/>
    <cellStyle name="Normal 3 2 14 3 3 2 3" xfId="10449"/>
    <cellStyle name="Normal 3 2 14 3 3 2 4" xfId="10450"/>
    <cellStyle name="Normal 3 2 14 3 3 3" xfId="10451"/>
    <cellStyle name="Normal 3 2 14 3 3 3 2" xfId="10452"/>
    <cellStyle name="Normal 3 2 14 3 3 3 3" xfId="10453"/>
    <cellStyle name="Normal 3 2 14 3 3 4" xfId="10454"/>
    <cellStyle name="Normal 3 2 14 3 3 5" xfId="10455"/>
    <cellStyle name="Normal 3 2 14 3 4" xfId="10456"/>
    <cellStyle name="Normal 3 2 14 3 4 2" xfId="10457"/>
    <cellStyle name="Normal 3 2 14 3 4 2 2" xfId="10458"/>
    <cellStyle name="Normal 3 2 14 3 4 2 3" xfId="10459"/>
    <cellStyle name="Normal 3 2 14 3 4 3" xfId="10460"/>
    <cellStyle name="Normal 3 2 14 3 4 4" xfId="10461"/>
    <cellStyle name="Normal 3 2 14 3 5" xfId="10462"/>
    <cellStyle name="Normal 3 2 14 3 5 2" xfId="10463"/>
    <cellStyle name="Normal 3 2 14 3 5 3" xfId="10464"/>
    <cellStyle name="Normal 3 2 14 3 6" xfId="10465"/>
    <cellStyle name="Normal 3 2 14 3 7" xfId="10466"/>
    <cellStyle name="Normal 3 2 14 4" xfId="10467"/>
    <cellStyle name="Normal 3 2 14 4 2" xfId="10468"/>
    <cellStyle name="Normal 3 2 14 4 2 2" xfId="10469"/>
    <cellStyle name="Normal 3 2 14 4 2 2 2" xfId="10470"/>
    <cellStyle name="Normal 3 2 14 4 2 2 3" xfId="10471"/>
    <cellStyle name="Normal 3 2 14 4 2 3" xfId="10472"/>
    <cellStyle name="Normal 3 2 14 4 2 4" xfId="10473"/>
    <cellStyle name="Normal 3 2 14 4 3" xfId="10474"/>
    <cellStyle name="Normal 3 2 14 4 3 2" xfId="10475"/>
    <cellStyle name="Normal 3 2 14 4 3 3" xfId="10476"/>
    <cellStyle name="Normal 3 2 14 4 4" xfId="10477"/>
    <cellStyle name="Normal 3 2 14 4 5" xfId="10478"/>
    <cellStyle name="Normal 3 2 14 5" xfId="10479"/>
    <cellStyle name="Normal 3 2 14 5 2" xfId="10480"/>
    <cellStyle name="Normal 3 2 14 5 2 2" xfId="10481"/>
    <cellStyle name="Normal 3 2 14 5 2 2 2" xfId="10482"/>
    <cellStyle name="Normal 3 2 14 5 2 2 3" xfId="10483"/>
    <cellStyle name="Normal 3 2 14 5 2 3" xfId="10484"/>
    <cellStyle name="Normal 3 2 14 5 2 4" xfId="10485"/>
    <cellStyle name="Normal 3 2 14 5 3" xfId="10486"/>
    <cellStyle name="Normal 3 2 14 5 3 2" xfId="10487"/>
    <cellStyle name="Normal 3 2 14 5 3 3" xfId="10488"/>
    <cellStyle name="Normal 3 2 14 5 4" xfId="10489"/>
    <cellStyle name="Normal 3 2 14 5 5" xfId="10490"/>
    <cellStyle name="Normal 3 2 14 6" xfId="10491"/>
    <cellStyle name="Normal 3 2 14 6 2" xfId="10492"/>
    <cellStyle name="Normal 3 2 14 6 2 2" xfId="10493"/>
    <cellStyle name="Normal 3 2 14 6 2 3" xfId="10494"/>
    <cellStyle name="Normal 3 2 14 6 3" xfId="10495"/>
    <cellStyle name="Normal 3 2 14 6 4" xfId="10496"/>
    <cellStyle name="Normal 3 2 14 7" xfId="10497"/>
    <cellStyle name="Normal 3 2 14 7 2" xfId="10498"/>
    <cellStyle name="Normal 3 2 14 7 3" xfId="10499"/>
    <cellStyle name="Normal 3 2 14 8" xfId="10500"/>
    <cellStyle name="Normal 3 2 14 9" xfId="10501"/>
    <cellStyle name="Normal 3 2 15" xfId="10502"/>
    <cellStyle name="Normal 3 2 15 2" xfId="10503"/>
    <cellStyle name="Normal 3 2 15 2 2" xfId="10504"/>
    <cellStyle name="Normal 3 2 15 2 2 2" xfId="10505"/>
    <cellStyle name="Normal 3 2 15 2 2 2 2" xfId="10506"/>
    <cellStyle name="Normal 3 2 15 2 2 2 2 2" xfId="10507"/>
    <cellStyle name="Normal 3 2 15 2 2 2 2 2 2" xfId="10508"/>
    <cellStyle name="Normal 3 2 15 2 2 2 2 2 3" xfId="10509"/>
    <cellStyle name="Normal 3 2 15 2 2 2 2 3" xfId="10510"/>
    <cellStyle name="Normal 3 2 15 2 2 2 2 4" xfId="10511"/>
    <cellStyle name="Normal 3 2 15 2 2 2 3" xfId="10512"/>
    <cellStyle name="Normal 3 2 15 2 2 2 3 2" xfId="10513"/>
    <cellStyle name="Normal 3 2 15 2 2 2 3 3" xfId="10514"/>
    <cellStyle name="Normal 3 2 15 2 2 2 4" xfId="10515"/>
    <cellStyle name="Normal 3 2 15 2 2 2 5" xfId="10516"/>
    <cellStyle name="Normal 3 2 15 2 2 3" xfId="10517"/>
    <cellStyle name="Normal 3 2 15 2 2 3 2" xfId="10518"/>
    <cellStyle name="Normal 3 2 15 2 2 3 2 2" xfId="10519"/>
    <cellStyle name="Normal 3 2 15 2 2 3 2 2 2" xfId="10520"/>
    <cellStyle name="Normal 3 2 15 2 2 3 2 2 3" xfId="10521"/>
    <cellStyle name="Normal 3 2 15 2 2 3 2 3" xfId="10522"/>
    <cellStyle name="Normal 3 2 15 2 2 3 2 4" xfId="10523"/>
    <cellStyle name="Normal 3 2 15 2 2 3 3" xfId="10524"/>
    <cellStyle name="Normal 3 2 15 2 2 3 3 2" xfId="10525"/>
    <cellStyle name="Normal 3 2 15 2 2 3 3 3" xfId="10526"/>
    <cellStyle name="Normal 3 2 15 2 2 3 4" xfId="10527"/>
    <cellStyle name="Normal 3 2 15 2 2 3 5" xfId="10528"/>
    <cellStyle name="Normal 3 2 15 2 2 4" xfId="10529"/>
    <cellStyle name="Normal 3 2 15 2 2 4 2" xfId="10530"/>
    <cellStyle name="Normal 3 2 15 2 2 4 2 2" xfId="10531"/>
    <cellStyle name="Normal 3 2 15 2 2 4 2 3" xfId="10532"/>
    <cellStyle name="Normal 3 2 15 2 2 4 3" xfId="10533"/>
    <cellStyle name="Normal 3 2 15 2 2 4 4" xfId="10534"/>
    <cellStyle name="Normal 3 2 15 2 2 5" xfId="10535"/>
    <cellStyle name="Normal 3 2 15 2 2 5 2" xfId="10536"/>
    <cellStyle name="Normal 3 2 15 2 2 5 3" xfId="10537"/>
    <cellStyle name="Normal 3 2 15 2 2 6" xfId="10538"/>
    <cellStyle name="Normal 3 2 15 2 2 7" xfId="10539"/>
    <cellStyle name="Normal 3 2 15 2 3" xfId="10540"/>
    <cellStyle name="Normal 3 2 15 2 3 2" xfId="10541"/>
    <cellStyle name="Normal 3 2 15 2 3 2 2" xfId="10542"/>
    <cellStyle name="Normal 3 2 15 2 3 2 2 2" xfId="10543"/>
    <cellStyle name="Normal 3 2 15 2 3 2 2 3" xfId="10544"/>
    <cellStyle name="Normal 3 2 15 2 3 2 3" xfId="10545"/>
    <cellStyle name="Normal 3 2 15 2 3 2 4" xfId="10546"/>
    <cellStyle name="Normal 3 2 15 2 3 3" xfId="10547"/>
    <cellStyle name="Normal 3 2 15 2 3 3 2" xfId="10548"/>
    <cellStyle name="Normal 3 2 15 2 3 3 3" xfId="10549"/>
    <cellStyle name="Normal 3 2 15 2 3 4" xfId="10550"/>
    <cellStyle name="Normal 3 2 15 2 3 5" xfId="10551"/>
    <cellStyle name="Normal 3 2 15 2 4" xfId="10552"/>
    <cellStyle name="Normal 3 2 15 2 4 2" xfId="10553"/>
    <cellStyle name="Normal 3 2 15 2 4 2 2" xfId="10554"/>
    <cellStyle name="Normal 3 2 15 2 4 2 2 2" xfId="10555"/>
    <cellStyle name="Normal 3 2 15 2 4 2 2 3" xfId="10556"/>
    <cellStyle name="Normal 3 2 15 2 4 2 3" xfId="10557"/>
    <cellStyle name="Normal 3 2 15 2 4 2 4" xfId="10558"/>
    <cellStyle name="Normal 3 2 15 2 4 3" xfId="10559"/>
    <cellStyle name="Normal 3 2 15 2 4 3 2" xfId="10560"/>
    <cellStyle name="Normal 3 2 15 2 4 3 3" xfId="10561"/>
    <cellStyle name="Normal 3 2 15 2 4 4" xfId="10562"/>
    <cellStyle name="Normal 3 2 15 2 4 5" xfId="10563"/>
    <cellStyle name="Normal 3 2 15 2 5" xfId="10564"/>
    <cellStyle name="Normal 3 2 15 2 5 2" xfId="10565"/>
    <cellStyle name="Normal 3 2 15 2 5 2 2" xfId="10566"/>
    <cellStyle name="Normal 3 2 15 2 5 2 3" xfId="10567"/>
    <cellStyle name="Normal 3 2 15 2 5 3" xfId="10568"/>
    <cellStyle name="Normal 3 2 15 2 5 4" xfId="10569"/>
    <cellStyle name="Normal 3 2 15 2 6" xfId="10570"/>
    <cellStyle name="Normal 3 2 15 2 6 2" xfId="10571"/>
    <cellStyle name="Normal 3 2 15 2 6 3" xfId="10572"/>
    <cellStyle name="Normal 3 2 15 2 7" xfId="10573"/>
    <cellStyle name="Normal 3 2 15 2 8" xfId="10574"/>
    <cellStyle name="Normal 3 2 15 3" xfId="10575"/>
    <cellStyle name="Normal 3 2 15 3 2" xfId="10576"/>
    <cellStyle name="Normal 3 2 15 3 2 2" xfId="10577"/>
    <cellStyle name="Normal 3 2 15 3 2 2 2" xfId="10578"/>
    <cellStyle name="Normal 3 2 15 3 2 2 2 2" xfId="10579"/>
    <cellStyle name="Normal 3 2 15 3 2 2 2 3" xfId="10580"/>
    <cellStyle name="Normal 3 2 15 3 2 2 3" xfId="10581"/>
    <cellStyle name="Normal 3 2 15 3 2 2 4" xfId="10582"/>
    <cellStyle name="Normal 3 2 15 3 2 3" xfId="10583"/>
    <cellStyle name="Normal 3 2 15 3 2 3 2" xfId="10584"/>
    <cellStyle name="Normal 3 2 15 3 2 3 3" xfId="10585"/>
    <cellStyle name="Normal 3 2 15 3 2 4" xfId="10586"/>
    <cellStyle name="Normal 3 2 15 3 2 5" xfId="10587"/>
    <cellStyle name="Normal 3 2 15 3 3" xfId="10588"/>
    <cellStyle name="Normal 3 2 15 3 3 2" xfId="10589"/>
    <cellStyle name="Normal 3 2 15 3 3 2 2" xfId="10590"/>
    <cellStyle name="Normal 3 2 15 3 3 2 2 2" xfId="10591"/>
    <cellStyle name="Normal 3 2 15 3 3 2 2 3" xfId="10592"/>
    <cellStyle name="Normal 3 2 15 3 3 2 3" xfId="10593"/>
    <cellStyle name="Normal 3 2 15 3 3 2 4" xfId="10594"/>
    <cellStyle name="Normal 3 2 15 3 3 3" xfId="10595"/>
    <cellStyle name="Normal 3 2 15 3 3 3 2" xfId="10596"/>
    <cellStyle name="Normal 3 2 15 3 3 3 3" xfId="10597"/>
    <cellStyle name="Normal 3 2 15 3 3 4" xfId="10598"/>
    <cellStyle name="Normal 3 2 15 3 3 5" xfId="10599"/>
    <cellStyle name="Normal 3 2 15 3 4" xfId="10600"/>
    <cellStyle name="Normal 3 2 15 3 4 2" xfId="10601"/>
    <cellStyle name="Normal 3 2 15 3 4 2 2" xfId="10602"/>
    <cellStyle name="Normal 3 2 15 3 4 2 3" xfId="10603"/>
    <cellStyle name="Normal 3 2 15 3 4 3" xfId="10604"/>
    <cellStyle name="Normal 3 2 15 3 4 4" xfId="10605"/>
    <cellStyle name="Normal 3 2 15 3 5" xfId="10606"/>
    <cellStyle name="Normal 3 2 15 3 5 2" xfId="10607"/>
    <cellStyle name="Normal 3 2 15 3 5 3" xfId="10608"/>
    <cellStyle name="Normal 3 2 15 3 6" xfId="10609"/>
    <cellStyle name="Normal 3 2 15 3 7" xfId="10610"/>
    <cellStyle name="Normal 3 2 15 4" xfId="10611"/>
    <cellStyle name="Normal 3 2 15 4 2" xfId="10612"/>
    <cellStyle name="Normal 3 2 15 4 2 2" xfId="10613"/>
    <cellStyle name="Normal 3 2 15 4 2 2 2" xfId="10614"/>
    <cellStyle name="Normal 3 2 15 4 2 2 3" xfId="10615"/>
    <cellStyle name="Normal 3 2 15 4 2 3" xfId="10616"/>
    <cellStyle name="Normal 3 2 15 4 2 4" xfId="10617"/>
    <cellStyle name="Normal 3 2 15 4 3" xfId="10618"/>
    <cellStyle name="Normal 3 2 15 4 3 2" xfId="10619"/>
    <cellStyle name="Normal 3 2 15 4 3 3" xfId="10620"/>
    <cellStyle name="Normal 3 2 15 4 4" xfId="10621"/>
    <cellStyle name="Normal 3 2 15 4 5" xfId="10622"/>
    <cellStyle name="Normal 3 2 15 5" xfId="10623"/>
    <cellStyle name="Normal 3 2 15 5 2" xfId="10624"/>
    <cellStyle name="Normal 3 2 15 5 2 2" xfId="10625"/>
    <cellStyle name="Normal 3 2 15 5 2 2 2" xfId="10626"/>
    <cellStyle name="Normal 3 2 15 5 2 2 3" xfId="10627"/>
    <cellStyle name="Normal 3 2 15 5 2 3" xfId="10628"/>
    <cellStyle name="Normal 3 2 15 5 2 4" xfId="10629"/>
    <cellStyle name="Normal 3 2 15 5 3" xfId="10630"/>
    <cellStyle name="Normal 3 2 15 5 3 2" xfId="10631"/>
    <cellStyle name="Normal 3 2 15 5 3 3" xfId="10632"/>
    <cellStyle name="Normal 3 2 15 5 4" xfId="10633"/>
    <cellStyle name="Normal 3 2 15 5 5" xfId="10634"/>
    <cellStyle name="Normal 3 2 15 6" xfId="10635"/>
    <cellStyle name="Normal 3 2 15 6 2" xfId="10636"/>
    <cellStyle name="Normal 3 2 15 6 2 2" xfId="10637"/>
    <cellStyle name="Normal 3 2 15 6 2 3" xfId="10638"/>
    <cellStyle name="Normal 3 2 15 6 3" xfId="10639"/>
    <cellStyle name="Normal 3 2 15 6 4" xfId="10640"/>
    <cellStyle name="Normal 3 2 15 7" xfId="10641"/>
    <cellStyle name="Normal 3 2 15 7 2" xfId="10642"/>
    <cellStyle name="Normal 3 2 15 7 3" xfId="10643"/>
    <cellStyle name="Normal 3 2 15 8" xfId="10644"/>
    <cellStyle name="Normal 3 2 15 9" xfId="10645"/>
    <cellStyle name="Normal 3 2 16" xfId="10646"/>
    <cellStyle name="Normal 3 2 16 2" xfId="10647"/>
    <cellStyle name="Normal 3 2 16 2 2" xfId="10648"/>
    <cellStyle name="Normal 3 2 16 2 2 2" xfId="10649"/>
    <cellStyle name="Normal 3 2 16 2 2 2 2" xfId="10650"/>
    <cellStyle name="Normal 3 2 16 2 2 2 2 2" xfId="10651"/>
    <cellStyle name="Normal 3 2 16 2 2 2 2 2 2" xfId="10652"/>
    <cellStyle name="Normal 3 2 16 2 2 2 2 2 3" xfId="10653"/>
    <cellStyle name="Normal 3 2 16 2 2 2 2 3" xfId="10654"/>
    <cellStyle name="Normal 3 2 16 2 2 2 2 4" xfId="10655"/>
    <cellStyle name="Normal 3 2 16 2 2 2 3" xfId="10656"/>
    <cellStyle name="Normal 3 2 16 2 2 2 3 2" xfId="10657"/>
    <cellStyle name="Normal 3 2 16 2 2 2 3 3" xfId="10658"/>
    <cellStyle name="Normal 3 2 16 2 2 2 4" xfId="10659"/>
    <cellStyle name="Normal 3 2 16 2 2 2 5" xfId="10660"/>
    <cellStyle name="Normal 3 2 16 2 2 3" xfId="10661"/>
    <cellStyle name="Normal 3 2 16 2 2 3 2" xfId="10662"/>
    <cellStyle name="Normal 3 2 16 2 2 3 2 2" xfId="10663"/>
    <cellStyle name="Normal 3 2 16 2 2 3 2 2 2" xfId="10664"/>
    <cellStyle name="Normal 3 2 16 2 2 3 2 2 3" xfId="10665"/>
    <cellStyle name="Normal 3 2 16 2 2 3 2 3" xfId="10666"/>
    <cellStyle name="Normal 3 2 16 2 2 3 2 4" xfId="10667"/>
    <cellStyle name="Normal 3 2 16 2 2 3 3" xfId="10668"/>
    <cellStyle name="Normal 3 2 16 2 2 3 3 2" xfId="10669"/>
    <cellStyle name="Normal 3 2 16 2 2 3 3 3" xfId="10670"/>
    <cellStyle name="Normal 3 2 16 2 2 3 4" xfId="10671"/>
    <cellStyle name="Normal 3 2 16 2 2 3 5" xfId="10672"/>
    <cellStyle name="Normal 3 2 16 2 2 4" xfId="10673"/>
    <cellStyle name="Normal 3 2 16 2 2 4 2" xfId="10674"/>
    <cellStyle name="Normal 3 2 16 2 2 4 2 2" xfId="10675"/>
    <cellStyle name="Normal 3 2 16 2 2 4 2 3" xfId="10676"/>
    <cellStyle name="Normal 3 2 16 2 2 4 3" xfId="10677"/>
    <cellStyle name="Normal 3 2 16 2 2 4 4" xfId="10678"/>
    <cellStyle name="Normal 3 2 16 2 2 5" xfId="10679"/>
    <cellStyle name="Normal 3 2 16 2 2 5 2" xfId="10680"/>
    <cellStyle name="Normal 3 2 16 2 2 5 3" xfId="10681"/>
    <cellStyle name="Normal 3 2 16 2 2 6" xfId="10682"/>
    <cellStyle name="Normal 3 2 16 2 2 7" xfId="10683"/>
    <cellStyle name="Normal 3 2 16 2 3" xfId="10684"/>
    <cellStyle name="Normal 3 2 16 2 3 2" xfId="10685"/>
    <cellStyle name="Normal 3 2 16 2 3 2 2" xfId="10686"/>
    <cellStyle name="Normal 3 2 16 2 3 2 2 2" xfId="10687"/>
    <cellStyle name="Normal 3 2 16 2 3 2 2 3" xfId="10688"/>
    <cellStyle name="Normal 3 2 16 2 3 2 3" xfId="10689"/>
    <cellStyle name="Normal 3 2 16 2 3 2 4" xfId="10690"/>
    <cellStyle name="Normal 3 2 16 2 3 3" xfId="10691"/>
    <cellStyle name="Normal 3 2 16 2 3 3 2" xfId="10692"/>
    <cellStyle name="Normal 3 2 16 2 3 3 3" xfId="10693"/>
    <cellStyle name="Normal 3 2 16 2 3 4" xfId="10694"/>
    <cellStyle name="Normal 3 2 16 2 3 5" xfId="10695"/>
    <cellStyle name="Normal 3 2 16 2 4" xfId="10696"/>
    <cellStyle name="Normal 3 2 16 2 4 2" xfId="10697"/>
    <cellStyle name="Normal 3 2 16 2 4 2 2" xfId="10698"/>
    <cellStyle name="Normal 3 2 16 2 4 2 2 2" xfId="10699"/>
    <cellStyle name="Normal 3 2 16 2 4 2 2 3" xfId="10700"/>
    <cellStyle name="Normal 3 2 16 2 4 2 3" xfId="10701"/>
    <cellStyle name="Normal 3 2 16 2 4 2 4" xfId="10702"/>
    <cellStyle name="Normal 3 2 16 2 4 3" xfId="10703"/>
    <cellStyle name="Normal 3 2 16 2 4 3 2" xfId="10704"/>
    <cellStyle name="Normal 3 2 16 2 4 3 3" xfId="10705"/>
    <cellStyle name="Normal 3 2 16 2 4 4" xfId="10706"/>
    <cellStyle name="Normal 3 2 16 2 4 5" xfId="10707"/>
    <cellStyle name="Normal 3 2 16 2 5" xfId="10708"/>
    <cellStyle name="Normal 3 2 16 2 5 2" xfId="10709"/>
    <cellStyle name="Normal 3 2 16 2 5 2 2" xfId="10710"/>
    <cellStyle name="Normal 3 2 16 2 5 2 3" xfId="10711"/>
    <cellStyle name="Normal 3 2 16 2 5 3" xfId="10712"/>
    <cellStyle name="Normal 3 2 16 2 5 4" xfId="10713"/>
    <cellStyle name="Normal 3 2 16 2 6" xfId="10714"/>
    <cellStyle name="Normal 3 2 16 2 6 2" xfId="10715"/>
    <cellStyle name="Normal 3 2 16 2 6 3" xfId="10716"/>
    <cellStyle name="Normal 3 2 16 2 7" xfId="10717"/>
    <cellStyle name="Normal 3 2 16 2 8" xfId="10718"/>
    <cellStyle name="Normal 3 2 16 3" xfId="10719"/>
    <cellStyle name="Normal 3 2 16 3 2" xfId="10720"/>
    <cellStyle name="Normal 3 2 16 3 2 2" xfId="10721"/>
    <cellStyle name="Normal 3 2 16 3 2 2 2" xfId="10722"/>
    <cellStyle name="Normal 3 2 16 3 2 2 2 2" xfId="10723"/>
    <cellStyle name="Normal 3 2 16 3 2 2 2 3" xfId="10724"/>
    <cellStyle name="Normal 3 2 16 3 2 2 3" xfId="10725"/>
    <cellStyle name="Normal 3 2 16 3 2 2 4" xfId="10726"/>
    <cellStyle name="Normal 3 2 16 3 2 3" xfId="10727"/>
    <cellStyle name="Normal 3 2 16 3 2 3 2" xfId="10728"/>
    <cellStyle name="Normal 3 2 16 3 2 3 3" xfId="10729"/>
    <cellStyle name="Normal 3 2 16 3 2 4" xfId="10730"/>
    <cellStyle name="Normal 3 2 16 3 2 5" xfId="10731"/>
    <cellStyle name="Normal 3 2 16 3 3" xfId="10732"/>
    <cellStyle name="Normal 3 2 16 3 3 2" xfId="10733"/>
    <cellStyle name="Normal 3 2 16 3 3 2 2" xfId="10734"/>
    <cellStyle name="Normal 3 2 16 3 3 2 2 2" xfId="10735"/>
    <cellStyle name="Normal 3 2 16 3 3 2 2 3" xfId="10736"/>
    <cellStyle name="Normal 3 2 16 3 3 2 3" xfId="10737"/>
    <cellStyle name="Normal 3 2 16 3 3 2 4" xfId="10738"/>
    <cellStyle name="Normal 3 2 16 3 3 3" xfId="10739"/>
    <cellStyle name="Normal 3 2 16 3 3 3 2" xfId="10740"/>
    <cellStyle name="Normal 3 2 16 3 3 3 3" xfId="10741"/>
    <cellStyle name="Normal 3 2 16 3 3 4" xfId="10742"/>
    <cellStyle name="Normal 3 2 16 3 3 5" xfId="10743"/>
    <cellStyle name="Normal 3 2 16 3 4" xfId="10744"/>
    <cellStyle name="Normal 3 2 16 3 4 2" xfId="10745"/>
    <cellStyle name="Normal 3 2 16 3 4 2 2" xfId="10746"/>
    <cellStyle name="Normal 3 2 16 3 4 2 3" xfId="10747"/>
    <cellStyle name="Normal 3 2 16 3 4 3" xfId="10748"/>
    <cellStyle name="Normal 3 2 16 3 4 4" xfId="10749"/>
    <cellStyle name="Normal 3 2 16 3 5" xfId="10750"/>
    <cellStyle name="Normal 3 2 16 3 5 2" xfId="10751"/>
    <cellStyle name="Normal 3 2 16 3 5 3" xfId="10752"/>
    <cellStyle name="Normal 3 2 16 3 6" xfId="10753"/>
    <cellStyle name="Normal 3 2 16 3 7" xfId="10754"/>
    <cellStyle name="Normal 3 2 16 4" xfId="10755"/>
    <cellStyle name="Normal 3 2 16 4 2" xfId="10756"/>
    <cellStyle name="Normal 3 2 16 4 2 2" xfId="10757"/>
    <cellStyle name="Normal 3 2 16 4 2 2 2" xfId="10758"/>
    <cellStyle name="Normal 3 2 16 4 2 2 3" xfId="10759"/>
    <cellStyle name="Normal 3 2 16 4 2 3" xfId="10760"/>
    <cellStyle name="Normal 3 2 16 4 2 4" xfId="10761"/>
    <cellStyle name="Normal 3 2 16 4 3" xfId="10762"/>
    <cellStyle name="Normal 3 2 16 4 3 2" xfId="10763"/>
    <cellStyle name="Normal 3 2 16 4 3 3" xfId="10764"/>
    <cellStyle name="Normal 3 2 16 4 4" xfId="10765"/>
    <cellStyle name="Normal 3 2 16 4 5" xfId="10766"/>
    <cellStyle name="Normal 3 2 16 5" xfId="10767"/>
    <cellStyle name="Normal 3 2 16 5 2" xfId="10768"/>
    <cellStyle name="Normal 3 2 16 5 2 2" xfId="10769"/>
    <cellStyle name="Normal 3 2 16 5 2 2 2" xfId="10770"/>
    <cellStyle name="Normal 3 2 16 5 2 2 3" xfId="10771"/>
    <cellStyle name="Normal 3 2 16 5 2 3" xfId="10772"/>
    <cellStyle name="Normal 3 2 16 5 2 4" xfId="10773"/>
    <cellStyle name="Normal 3 2 16 5 3" xfId="10774"/>
    <cellStyle name="Normal 3 2 16 5 3 2" xfId="10775"/>
    <cellStyle name="Normal 3 2 16 5 3 3" xfId="10776"/>
    <cellStyle name="Normal 3 2 16 5 4" xfId="10777"/>
    <cellStyle name="Normal 3 2 16 5 5" xfId="10778"/>
    <cellStyle name="Normal 3 2 16 6" xfId="10779"/>
    <cellStyle name="Normal 3 2 16 6 2" xfId="10780"/>
    <cellStyle name="Normal 3 2 16 6 2 2" xfId="10781"/>
    <cellStyle name="Normal 3 2 16 6 2 3" xfId="10782"/>
    <cellStyle name="Normal 3 2 16 6 3" xfId="10783"/>
    <cellStyle name="Normal 3 2 16 6 4" xfId="10784"/>
    <cellStyle name="Normal 3 2 16 7" xfId="10785"/>
    <cellStyle name="Normal 3 2 16 7 2" xfId="10786"/>
    <cellStyle name="Normal 3 2 16 7 3" xfId="10787"/>
    <cellStyle name="Normal 3 2 16 8" xfId="10788"/>
    <cellStyle name="Normal 3 2 16 9" xfId="10789"/>
    <cellStyle name="Normal 3 2 17" xfId="10790"/>
    <cellStyle name="Normal 3 2 17 2" xfId="10791"/>
    <cellStyle name="Normal 3 2 17 2 2" xfId="10792"/>
    <cellStyle name="Normal 3 2 17 2 2 2" xfId="10793"/>
    <cellStyle name="Normal 3 2 17 2 2 2 2" xfId="10794"/>
    <cellStyle name="Normal 3 2 17 2 2 2 2 2" xfId="10795"/>
    <cellStyle name="Normal 3 2 17 2 2 2 2 2 2" xfId="10796"/>
    <cellStyle name="Normal 3 2 17 2 2 2 2 2 3" xfId="10797"/>
    <cellStyle name="Normal 3 2 17 2 2 2 2 3" xfId="10798"/>
    <cellStyle name="Normal 3 2 17 2 2 2 2 4" xfId="10799"/>
    <cellStyle name="Normal 3 2 17 2 2 2 3" xfId="10800"/>
    <cellStyle name="Normal 3 2 17 2 2 2 3 2" xfId="10801"/>
    <cellStyle name="Normal 3 2 17 2 2 2 3 3" xfId="10802"/>
    <cellStyle name="Normal 3 2 17 2 2 2 4" xfId="10803"/>
    <cellStyle name="Normal 3 2 17 2 2 2 5" xfId="10804"/>
    <cellStyle name="Normal 3 2 17 2 2 3" xfId="10805"/>
    <cellStyle name="Normal 3 2 17 2 2 3 2" xfId="10806"/>
    <cellStyle name="Normal 3 2 17 2 2 3 2 2" xfId="10807"/>
    <cellStyle name="Normal 3 2 17 2 2 3 2 2 2" xfId="10808"/>
    <cellStyle name="Normal 3 2 17 2 2 3 2 2 3" xfId="10809"/>
    <cellStyle name="Normal 3 2 17 2 2 3 2 3" xfId="10810"/>
    <cellStyle name="Normal 3 2 17 2 2 3 2 4" xfId="10811"/>
    <cellStyle name="Normal 3 2 17 2 2 3 3" xfId="10812"/>
    <cellStyle name="Normal 3 2 17 2 2 3 3 2" xfId="10813"/>
    <cellStyle name="Normal 3 2 17 2 2 3 3 3" xfId="10814"/>
    <cellStyle name="Normal 3 2 17 2 2 3 4" xfId="10815"/>
    <cellStyle name="Normal 3 2 17 2 2 3 5" xfId="10816"/>
    <cellStyle name="Normal 3 2 17 2 2 4" xfId="10817"/>
    <cellStyle name="Normal 3 2 17 2 2 4 2" xfId="10818"/>
    <cellStyle name="Normal 3 2 17 2 2 4 2 2" xfId="10819"/>
    <cellStyle name="Normal 3 2 17 2 2 4 2 3" xfId="10820"/>
    <cellStyle name="Normal 3 2 17 2 2 4 3" xfId="10821"/>
    <cellStyle name="Normal 3 2 17 2 2 4 4" xfId="10822"/>
    <cellStyle name="Normal 3 2 17 2 2 5" xfId="10823"/>
    <cellStyle name="Normal 3 2 17 2 2 5 2" xfId="10824"/>
    <cellStyle name="Normal 3 2 17 2 2 5 3" xfId="10825"/>
    <cellStyle name="Normal 3 2 17 2 2 6" xfId="10826"/>
    <cellStyle name="Normal 3 2 17 2 2 7" xfId="10827"/>
    <cellStyle name="Normal 3 2 17 2 3" xfId="10828"/>
    <cellStyle name="Normal 3 2 17 2 3 2" xfId="10829"/>
    <cellStyle name="Normal 3 2 17 2 3 2 2" xfId="10830"/>
    <cellStyle name="Normal 3 2 17 2 3 2 2 2" xfId="10831"/>
    <cellStyle name="Normal 3 2 17 2 3 2 2 3" xfId="10832"/>
    <cellStyle name="Normal 3 2 17 2 3 2 3" xfId="10833"/>
    <cellStyle name="Normal 3 2 17 2 3 2 4" xfId="10834"/>
    <cellStyle name="Normal 3 2 17 2 3 3" xfId="10835"/>
    <cellStyle name="Normal 3 2 17 2 3 3 2" xfId="10836"/>
    <cellStyle name="Normal 3 2 17 2 3 3 3" xfId="10837"/>
    <cellStyle name="Normal 3 2 17 2 3 4" xfId="10838"/>
    <cellStyle name="Normal 3 2 17 2 3 5" xfId="10839"/>
    <cellStyle name="Normal 3 2 17 2 4" xfId="10840"/>
    <cellStyle name="Normal 3 2 17 2 4 2" xfId="10841"/>
    <cellStyle name="Normal 3 2 17 2 4 2 2" xfId="10842"/>
    <cellStyle name="Normal 3 2 17 2 4 2 2 2" xfId="10843"/>
    <cellStyle name="Normal 3 2 17 2 4 2 2 3" xfId="10844"/>
    <cellStyle name="Normal 3 2 17 2 4 2 3" xfId="10845"/>
    <cellStyle name="Normal 3 2 17 2 4 2 4" xfId="10846"/>
    <cellStyle name="Normal 3 2 17 2 4 3" xfId="10847"/>
    <cellStyle name="Normal 3 2 17 2 4 3 2" xfId="10848"/>
    <cellStyle name="Normal 3 2 17 2 4 3 3" xfId="10849"/>
    <cellStyle name="Normal 3 2 17 2 4 4" xfId="10850"/>
    <cellStyle name="Normal 3 2 17 2 4 5" xfId="10851"/>
    <cellStyle name="Normal 3 2 17 2 5" xfId="10852"/>
    <cellStyle name="Normal 3 2 17 2 5 2" xfId="10853"/>
    <cellStyle name="Normal 3 2 17 2 5 2 2" xfId="10854"/>
    <cellStyle name="Normal 3 2 17 2 5 2 3" xfId="10855"/>
    <cellStyle name="Normal 3 2 17 2 5 3" xfId="10856"/>
    <cellStyle name="Normal 3 2 17 2 5 4" xfId="10857"/>
    <cellStyle name="Normal 3 2 17 2 6" xfId="10858"/>
    <cellStyle name="Normal 3 2 17 2 6 2" xfId="10859"/>
    <cellStyle name="Normal 3 2 17 2 6 3" xfId="10860"/>
    <cellStyle name="Normal 3 2 17 2 7" xfId="10861"/>
    <cellStyle name="Normal 3 2 17 2 8" xfId="10862"/>
    <cellStyle name="Normal 3 2 17 3" xfId="10863"/>
    <cellStyle name="Normal 3 2 17 3 2" xfId="10864"/>
    <cellStyle name="Normal 3 2 17 3 2 2" xfId="10865"/>
    <cellStyle name="Normal 3 2 17 3 2 2 2" xfId="10866"/>
    <cellStyle name="Normal 3 2 17 3 2 2 2 2" xfId="10867"/>
    <cellStyle name="Normal 3 2 17 3 2 2 2 3" xfId="10868"/>
    <cellStyle name="Normal 3 2 17 3 2 2 3" xfId="10869"/>
    <cellStyle name="Normal 3 2 17 3 2 2 4" xfId="10870"/>
    <cellStyle name="Normal 3 2 17 3 2 3" xfId="10871"/>
    <cellStyle name="Normal 3 2 17 3 2 3 2" xfId="10872"/>
    <cellStyle name="Normal 3 2 17 3 2 3 3" xfId="10873"/>
    <cellStyle name="Normal 3 2 17 3 2 4" xfId="10874"/>
    <cellStyle name="Normal 3 2 17 3 2 5" xfId="10875"/>
    <cellStyle name="Normal 3 2 17 3 3" xfId="10876"/>
    <cellStyle name="Normal 3 2 17 3 3 2" xfId="10877"/>
    <cellStyle name="Normal 3 2 17 3 3 2 2" xfId="10878"/>
    <cellStyle name="Normal 3 2 17 3 3 2 2 2" xfId="10879"/>
    <cellStyle name="Normal 3 2 17 3 3 2 2 3" xfId="10880"/>
    <cellStyle name="Normal 3 2 17 3 3 2 3" xfId="10881"/>
    <cellStyle name="Normal 3 2 17 3 3 2 4" xfId="10882"/>
    <cellStyle name="Normal 3 2 17 3 3 3" xfId="10883"/>
    <cellStyle name="Normal 3 2 17 3 3 3 2" xfId="10884"/>
    <cellStyle name="Normal 3 2 17 3 3 3 3" xfId="10885"/>
    <cellStyle name="Normal 3 2 17 3 3 4" xfId="10886"/>
    <cellStyle name="Normal 3 2 17 3 3 5" xfId="10887"/>
    <cellStyle name="Normal 3 2 17 3 4" xfId="10888"/>
    <cellStyle name="Normal 3 2 17 3 4 2" xfId="10889"/>
    <cellStyle name="Normal 3 2 17 3 4 2 2" xfId="10890"/>
    <cellStyle name="Normal 3 2 17 3 4 2 3" xfId="10891"/>
    <cellStyle name="Normal 3 2 17 3 4 3" xfId="10892"/>
    <cellStyle name="Normal 3 2 17 3 4 4" xfId="10893"/>
    <cellStyle name="Normal 3 2 17 3 5" xfId="10894"/>
    <cellStyle name="Normal 3 2 17 3 5 2" xfId="10895"/>
    <cellStyle name="Normal 3 2 17 3 5 3" xfId="10896"/>
    <cellStyle name="Normal 3 2 17 3 6" xfId="10897"/>
    <cellStyle name="Normal 3 2 17 3 7" xfId="10898"/>
    <cellStyle name="Normal 3 2 17 4" xfId="10899"/>
    <cellStyle name="Normal 3 2 17 4 2" xfId="10900"/>
    <cellStyle name="Normal 3 2 17 4 2 2" xfId="10901"/>
    <cellStyle name="Normal 3 2 17 4 2 2 2" xfId="10902"/>
    <cellStyle name="Normal 3 2 17 4 2 2 3" xfId="10903"/>
    <cellStyle name="Normal 3 2 17 4 2 3" xfId="10904"/>
    <cellStyle name="Normal 3 2 17 4 2 4" xfId="10905"/>
    <cellStyle name="Normal 3 2 17 4 3" xfId="10906"/>
    <cellStyle name="Normal 3 2 17 4 3 2" xfId="10907"/>
    <cellStyle name="Normal 3 2 17 4 3 3" xfId="10908"/>
    <cellStyle name="Normal 3 2 17 4 4" xfId="10909"/>
    <cellStyle name="Normal 3 2 17 4 5" xfId="10910"/>
    <cellStyle name="Normal 3 2 17 5" xfId="10911"/>
    <cellStyle name="Normal 3 2 17 5 2" xfId="10912"/>
    <cellStyle name="Normal 3 2 17 5 2 2" xfId="10913"/>
    <cellStyle name="Normal 3 2 17 5 2 2 2" xfId="10914"/>
    <cellStyle name="Normal 3 2 17 5 2 2 3" xfId="10915"/>
    <cellStyle name="Normal 3 2 17 5 2 3" xfId="10916"/>
    <cellStyle name="Normal 3 2 17 5 2 4" xfId="10917"/>
    <cellStyle name="Normal 3 2 17 5 3" xfId="10918"/>
    <cellStyle name="Normal 3 2 17 5 3 2" xfId="10919"/>
    <cellStyle name="Normal 3 2 17 5 3 3" xfId="10920"/>
    <cellStyle name="Normal 3 2 17 5 4" xfId="10921"/>
    <cellStyle name="Normal 3 2 17 5 5" xfId="10922"/>
    <cellStyle name="Normal 3 2 17 6" xfId="10923"/>
    <cellStyle name="Normal 3 2 17 6 2" xfId="10924"/>
    <cellStyle name="Normal 3 2 17 6 2 2" xfId="10925"/>
    <cellStyle name="Normal 3 2 17 6 2 3" xfId="10926"/>
    <cellStyle name="Normal 3 2 17 6 3" xfId="10927"/>
    <cellStyle name="Normal 3 2 17 6 4" xfId="10928"/>
    <cellStyle name="Normal 3 2 17 7" xfId="10929"/>
    <cellStyle name="Normal 3 2 17 7 2" xfId="10930"/>
    <cellStyle name="Normal 3 2 17 7 3" xfId="10931"/>
    <cellStyle name="Normal 3 2 17 8" xfId="10932"/>
    <cellStyle name="Normal 3 2 17 9" xfId="10933"/>
    <cellStyle name="Normal 3 2 18" xfId="10934"/>
    <cellStyle name="Normal 3 2 18 2" xfId="10935"/>
    <cellStyle name="Normal 3 2 18 2 2" xfId="10936"/>
    <cellStyle name="Normal 3 2 18 2 2 2" xfId="10937"/>
    <cellStyle name="Normal 3 2 18 2 2 2 2" xfId="10938"/>
    <cellStyle name="Normal 3 2 18 2 2 2 2 2" xfId="10939"/>
    <cellStyle name="Normal 3 2 18 2 2 2 2 2 2" xfId="10940"/>
    <cellStyle name="Normal 3 2 18 2 2 2 2 2 3" xfId="10941"/>
    <cellStyle name="Normal 3 2 18 2 2 2 2 3" xfId="10942"/>
    <cellStyle name="Normal 3 2 18 2 2 2 2 4" xfId="10943"/>
    <cellStyle name="Normal 3 2 18 2 2 2 3" xfId="10944"/>
    <cellStyle name="Normal 3 2 18 2 2 2 3 2" xfId="10945"/>
    <cellStyle name="Normal 3 2 18 2 2 2 3 3" xfId="10946"/>
    <cellStyle name="Normal 3 2 18 2 2 2 4" xfId="10947"/>
    <cellStyle name="Normal 3 2 18 2 2 2 5" xfId="10948"/>
    <cellStyle name="Normal 3 2 18 2 2 3" xfId="10949"/>
    <cellStyle name="Normal 3 2 18 2 2 3 2" xfId="10950"/>
    <cellStyle name="Normal 3 2 18 2 2 3 2 2" xfId="10951"/>
    <cellStyle name="Normal 3 2 18 2 2 3 2 2 2" xfId="10952"/>
    <cellStyle name="Normal 3 2 18 2 2 3 2 2 3" xfId="10953"/>
    <cellStyle name="Normal 3 2 18 2 2 3 2 3" xfId="10954"/>
    <cellStyle name="Normal 3 2 18 2 2 3 2 4" xfId="10955"/>
    <cellStyle name="Normal 3 2 18 2 2 3 3" xfId="10956"/>
    <cellStyle name="Normal 3 2 18 2 2 3 3 2" xfId="10957"/>
    <cellStyle name="Normal 3 2 18 2 2 3 3 3" xfId="10958"/>
    <cellStyle name="Normal 3 2 18 2 2 3 4" xfId="10959"/>
    <cellStyle name="Normal 3 2 18 2 2 3 5" xfId="10960"/>
    <cellStyle name="Normal 3 2 18 2 2 4" xfId="10961"/>
    <cellStyle name="Normal 3 2 18 2 2 4 2" xfId="10962"/>
    <cellStyle name="Normal 3 2 18 2 2 4 2 2" xfId="10963"/>
    <cellStyle name="Normal 3 2 18 2 2 4 2 3" xfId="10964"/>
    <cellStyle name="Normal 3 2 18 2 2 4 3" xfId="10965"/>
    <cellStyle name="Normal 3 2 18 2 2 4 4" xfId="10966"/>
    <cellStyle name="Normal 3 2 18 2 2 5" xfId="10967"/>
    <cellStyle name="Normal 3 2 18 2 2 5 2" xfId="10968"/>
    <cellStyle name="Normal 3 2 18 2 2 5 3" xfId="10969"/>
    <cellStyle name="Normal 3 2 18 2 2 6" xfId="10970"/>
    <cellStyle name="Normal 3 2 18 2 2 7" xfId="10971"/>
    <cellStyle name="Normal 3 2 18 2 3" xfId="10972"/>
    <cellStyle name="Normal 3 2 18 2 3 2" xfId="10973"/>
    <cellStyle name="Normal 3 2 18 2 3 2 2" xfId="10974"/>
    <cellStyle name="Normal 3 2 18 2 3 2 2 2" xfId="10975"/>
    <cellStyle name="Normal 3 2 18 2 3 2 2 3" xfId="10976"/>
    <cellStyle name="Normal 3 2 18 2 3 2 3" xfId="10977"/>
    <cellStyle name="Normal 3 2 18 2 3 2 4" xfId="10978"/>
    <cellStyle name="Normal 3 2 18 2 3 3" xfId="10979"/>
    <cellStyle name="Normal 3 2 18 2 3 3 2" xfId="10980"/>
    <cellStyle name="Normal 3 2 18 2 3 3 3" xfId="10981"/>
    <cellStyle name="Normal 3 2 18 2 3 4" xfId="10982"/>
    <cellStyle name="Normal 3 2 18 2 3 5" xfId="10983"/>
    <cellStyle name="Normal 3 2 18 2 4" xfId="10984"/>
    <cellStyle name="Normal 3 2 18 2 4 2" xfId="10985"/>
    <cellStyle name="Normal 3 2 18 2 4 2 2" xfId="10986"/>
    <cellStyle name="Normal 3 2 18 2 4 2 2 2" xfId="10987"/>
    <cellStyle name="Normal 3 2 18 2 4 2 2 3" xfId="10988"/>
    <cellStyle name="Normal 3 2 18 2 4 2 3" xfId="10989"/>
    <cellStyle name="Normal 3 2 18 2 4 2 4" xfId="10990"/>
    <cellStyle name="Normal 3 2 18 2 4 3" xfId="10991"/>
    <cellStyle name="Normal 3 2 18 2 4 3 2" xfId="10992"/>
    <cellStyle name="Normal 3 2 18 2 4 3 3" xfId="10993"/>
    <cellStyle name="Normal 3 2 18 2 4 4" xfId="10994"/>
    <cellStyle name="Normal 3 2 18 2 4 5" xfId="10995"/>
    <cellStyle name="Normal 3 2 18 2 5" xfId="10996"/>
    <cellStyle name="Normal 3 2 18 2 5 2" xfId="10997"/>
    <cellStyle name="Normal 3 2 18 2 5 2 2" xfId="10998"/>
    <cellStyle name="Normal 3 2 18 2 5 2 3" xfId="10999"/>
    <cellStyle name="Normal 3 2 18 2 5 3" xfId="11000"/>
    <cellStyle name="Normal 3 2 18 2 5 4" xfId="11001"/>
    <cellStyle name="Normal 3 2 18 2 6" xfId="11002"/>
    <cellStyle name="Normal 3 2 18 2 6 2" xfId="11003"/>
    <cellStyle name="Normal 3 2 18 2 6 3" xfId="11004"/>
    <cellStyle name="Normal 3 2 18 2 7" xfId="11005"/>
    <cellStyle name="Normal 3 2 18 2 8" xfId="11006"/>
    <cellStyle name="Normal 3 2 18 3" xfId="11007"/>
    <cellStyle name="Normal 3 2 18 3 2" xfId="11008"/>
    <cellStyle name="Normal 3 2 18 3 2 2" xfId="11009"/>
    <cellStyle name="Normal 3 2 18 3 2 2 2" xfId="11010"/>
    <cellStyle name="Normal 3 2 18 3 2 2 2 2" xfId="11011"/>
    <cellStyle name="Normal 3 2 18 3 2 2 2 3" xfId="11012"/>
    <cellStyle name="Normal 3 2 18 3 2 2 3" xfId="11013"/>
    <cellStyle name="Normal 3 2 18 3 2 2 4" xfId="11014"/>
    <cellStyle name="Normal 3 2 18 3 2 3" xfId="11015"/>
    <cellStyle name="Normal 3 2 18 3 2 3 2" xfId="11016"/>
    <cellStyle name="Normal 3 2 18 3 2 3 3" xfId="11017"/>
    <cellStyle name="Normal 3 2 18 3 2 4" xfId="11018"/>
    <cellStyle name="Normal 3 2 18 3 2 5" xfId="11019"/>
    <cellStyle name="Normal 3 2 18 3 3" xfId="11020"/>
    <cellStyle name="Normal 3 2 18 3 3 2" xfId="11021"/>
    <cellStyle name="Normal 3 2 18 3 3 2 2" xfId="11022"/>
    <cellStyle name="Normal 3 2 18 3 3 2 2 2" xfId="11023"/>
    <cellStyle name="Normal 3 2 18 3 3 2 2 3" xfId="11024"/>
    <cellStyle name="Normal 3 2 18 3 3 2 3" xfId="11025"/>
    <cellStyle name="Normal 3 2 18 3 3 2 4" xfId="11026"/>
    <cellStyle name="Normal 3 2 18 3 3 3" xfId="11027"/>
    <cellStyle name="Normal 3 2 18 3 3 3 2" xfId="11028"/>
    <cellStyle name="Normal 3 2 18 3 3 3 3" xfId="11029"/>
    <cellStyle name="Normal 3 2 18 3 3 4" xfId="11030"/>
    <cellStyle name="Normal 3 2 18 3 3 5" xfId="11031"/>
    <cellStyle name="Normal 3 2 18 3 4" xfId="11032"/>
    <cellStyle name="Normal 3 2 18 3 4 2" xfId="11033"/>
    <cellStyle name="Normal 3 2 18 3 4 2 2" xfId="11034"/>
    <cellStyle name="Normal 3 2 18 3 4 2 3" xfId="11035"/>
    <cellStyle name="Normal 3 2 18 3 4 3" xfId="11036"/>
    <cellStyle name="Normal 3 2 18 3 4 4" xfId="11037"/>
    <cellStyle name="Normal 3 2 18 3 5" xfId="11038"/>
    <cellStyle name="Normal 3 2 18 3 5 2" xfId="11039"/>
    <cellStyle name="Normal 3 2 18 3 5 3" xfId="11040"/>
    <cellStyle name="Normal 3 2 18 3 6" xfId="11041"/>
    <cellStyle name="Normal 3 2 18 3 7" xfId="11042"/>
    <cellStyle name="Normal 3 2 18 4" xfId="11043"/>
    <cellStyle name="Normal 3 2 18 4 2" xfId="11044"/>
    <cellStyle name="Normal 3 2 18 4 2 2" xfId="11045"/>
    <cellStyle name="Normal 3 2 18 4 2 2 2" xfId="11046"/>
    <cellStyle name="Normal 3 2 18 4 2 2 3" xfId="11047"/>
    <cellStyle name="Normal 3 2 18 4 2 3" xfId="11048"/>
    <cellStyle name="Normal 3 2 18 4 2 4" xfId="11049"/>
    <cellStyle name="Normal 3 2 18 4 3" xfId="11050"/>
    <cellStyle name="Normal 3 2 18 4 3 2" xfId="11051"/>
    <cellStyle name="Normal 3 2 18 4 3 3" xfId="11052"/>
    <cellStyle name="Normal 3 2 18 4 4" xfId="11053"/>
    <cellStyle name="Normal 3 2 18 4 5" xfId="11054"/>
    <cellStyle name="Normal 3 2 18 5" xfId="11055"/>
    <cellStyle name="Normal 3 2 18 5 2" xfId="11056"/>
    <cellStyle name="Normal 3 2 18 5 2 2" xfId="11057"/>
    <cellStyle name="Normal 3 2 18 5 2 2 2" xfId="11058"/>
    <cellStyle name="Normal 3 2 18 5 2 2 3" xfId="11059"/>
    <cellStyle name="Normal 3 2 18 5 2 3" xfId="11060"/>
    <cellStyle name="Normal 3 2 18 5 2 4" xfId="11061"/>
    <cellStyle name="Normal 3 2 18 5 3" xfId="11062"/>
    <cellStyle name="Normal 3 2 18 5 3 2" xfId="11063"/>
    <cellStyle name="Normal 3 2 18 5 3 3" xfId="11064"/>
    <cellStyle name="Normal 3 2 18 5 4" xfId="11065"/>
    <cellStyle name="Normal 3 2 18 5 5" xfId="11066"/>
    <cellStyle name="Normal 3 2 18 6" xfId="11067"/>
    <cellStyle name="Normal 3 2 18 6 2" xfId="11068"/>
    <cellStyle name="Normal 3 2 18 6 2 2" xfId="11069"/>
    <cellStyle name="Normal 3 2 18 6 2 3" xfId="11070"/>
    <cellStyle name="Normal 3 2 18 6 3" xfId="11071"/>
    <cellStyle name="Normal 3 2 18 6 4" xfId="11072"/>
    <cellStyle name="Normal 3 2 18 7" xfId="11073"/>
    <cellStyle name="Normal 3 2 18 7 2" xfId="11074"/>
    <cellStyle name="Normal 3 2 18 7 3" xfId="11075"/>
    <cellStyle name="Normal 3 2 18 8" xfId="11076"/>
    <cellStyle name="Normal 3 2 18 9" xfId="11077"/>
    <cellStyle name="Normal 3 2 19" xfId="11078"/>
    <cellStyle name="Normal 3 2 19 2" xfId="11079"/>
    <cellStyle name="Normal 3 2 19 2 2" xfId="11080"/>
    <cellStyle name="Normal 3 2 19 2 2 2" xfId="11081"/>
    <cellStyle name="Normal 3 2 19 2 2 2 2" xfId="11082"/>
    <cellStyle name="Normal 3 2 19 2 2 2 2 2" xfId="11083"/>
    <cellStyle name="Normal 3 2 19 2 2 2 2 2 2" xfId="11084"/>
    <cellStyle name="Normal 3 2 19 2 2 2 2 2 3" xfId="11085"/>
    <cellStyle name="Normal 3 2 19 2 2 2 2 3" xfId="11086"/>
    <cellStyle name="Normal 3 2 19 2 2 2 2 4" xfId="11087"/>
    <cellStyle name="Normal 3 2 19 2 2 2 3" xfId="11088"/>
    <cellStyle name="Normal 3 2 19 2 2 2 3 2" xfId="11089"/>
    <cellStyle name="Normal 3 2 19 2 2 2 3 3" xfId="11090"/>
    <cellStyle name="Normal 3 2 19 2 2 2 4" xfId="11091"/>
    <cellStyle name="Normal 3 2 19 2 2 2 5" xfId="11092"/>
    <cellStyle name="Normal 3 2 19 2 2 3" xfId="11093"/>
    <cellStyle name="Normal 3 2 19 2 2 3 2" xfId="11094"/>
    <cellStyle name="Normal 3 2 19 2 2 3 2 2" xfId="11095"/>
    <cellStyle name="Normal 3 2 19 2 2 3 2 2 2" xfId="11096"/>
    <cellStyle name="Normal 3 2 19 2 2 3 2 2 3" xfId="11097"/>
    <cellStyle name="Normal 3 2 19 2 2 3 2 3" xfId="11098"/>
    <cellStyle name="Normal 3 2 19 2 2 3 2 4" xfId="11099"/>
    <cellStyle name="Normal 3 2 19 2 2 3 3" xfId="11100"/>
    <cellStyle name="Normal 3 2 19 2 2 3 3 2" xfId="11101"/>
    <cellStyle name="Normal 3 2 19 2 2 3 3 3" xfId="11102"/>
    <cellStyle name="Normal 3 2 19 2 2 3 4" xfId="11103"/>
    <cellStyle name="Normal 3 2 19 2 2 3 5" xfId="11104"/>
    <cellStyle name="Normal 3 2 19 2 2 4" xfId="11105"/>
    <cellStyle name="Normal 3 2 19 2 2 4 2" xfId="11106"/>
    <cellStyle name="Normal 3 2 19 2 2 4 2 2" xfId="11107"/>
    <cellStyle name="Normal 3 2 19 2 2 4 2 3" xfId="11108"/>
    <cellStyle name="Normal 3 2 19 2 2 4 3" xfId="11109"/>
    <cellStyle name="Normal 3 2 19 2 2 4 4" xfId="11110"/>
    <cellStyle name="Normal 3 2 19 2 2 5" xfId="11111"/>
    <cellStyle name="Normal 3 2 19 2 2 5 2" xfId="11112"/>
    <cellStyle name="Normal 3 2 19 2 2 5 3" xfId="11113"/>
    <cellStyle name="Normal 3 2 19 2 2 6" xfId="11114"/>
    <cellStyle name="Normal 3 2 19 2 2 7" xfId="11115"/>
    <cellStyle name="Normal 3 2 19 2 3" xfId="11116"/>
    <cellStyle name="Normal 3 2 19 2 3 2" xfId="11117"/>
    <cellStyle name="Normal 3 2 19 2 3 2 2" xfId="11118"/>
    <cellStyle name="Normal 3 2 19 2 3 2 2 2" xfId="11119"/>
    <cellStyle name="Normal 3 2 19 2 3 2 2 3" xfId="11120"/>
    <cellStyle name="Normal 3 2 19 2 3 2 3" xfId="11121"/>
    <cellStyle name="Normal 3 2 19 2 3 2 4" xfId="11122"/>
    <cellStyle name="Normal 3 2 19 2 3 3" xfId="11123"/>
    <cellStyle name="Normal 3 2 19 2 3 3 2" xfId="11124"/>
    <cellStyle name="Normal 3 2 19 2 3 3 3" xfId="11125"/>
    <cellStyle name="Normal 3 2 19 2 3 4" xfId="11126"/>
    <cellStyle name="Normal 3 2 19 2 3 5" xfId="11127"/>
    <cellStyle name="Normal 3 2 19 2 4" xfId="11128"/>
    <cellStyle name="Normal 3 2 19 2 4 2" xfId="11129"/>
    <cellStyle name="Normal 3 2 19 2 4 2 2" xfId="11130"/>
    <cellStyle name="Normal 3 2 19 2 4 2 2 2" xfId="11131"/>
    <cellStyle name="Normal 3 2 19 2 4 2 2 3" xfId="11132"/>
    <cellStyle name="Normal 3 2 19 2 4 2 3" xfId="11133"/>
    <cellStyle name="Normal 3 2 19 2 4 2 4" xfId="11134"/>
    <cellStyle name="Normal 3 2 19 2 4 3" xfId="11135"/>
    <cellStyle name="Normal 3 2 19 2 4 3 2" xfId="11136"/>
    <cellStyle name="Normal 3 2 19 2 4 3 3" xfId="11137"/>
    <cellStyle name="Normal 3 2 19 2 4 4" xfId="11138"/>
    <cellStyle name="Normal 3 2 19 2 4 5" xfId="11139"/>
    <cellStyle name="Normal 3 2 19 2 5" xfId="11140"/>
    <cellStyle name="Normal 3 2 19 2 5 2" xfId="11141"/>
    <cellStyle name="Normal 3 2 19 2 5 2 2" xfId="11142"/>
    <cellStyle name="Normal 3 2 19 2 5 2 3" xfId="11143"/>
    <cellStyle name="Normal 3 2 19 2 5 3" xfId="11144"/>
    <cellStyle name="Normal 3 2 19 2 5 4" xfId="11145"/>
    <cellStyle name="Normal 3 2 19 2 6" xfId="11146"/>
    <cellStyle name="Normal 3 2 19 2 6 2" xfId="11147"/>
    <cellStyle name="Normal 3 2 19 2 6 3" xfId="11148"/>
    <cellStyle name="Normal 3 2 19 2 7" xfId="11149"/>
    <cellStyle name="Normal 3 2 19 2 8" xfId="11150"/>
    <cellStyle name="Normal 3 2 19 3" xfId="11151"/>
    <cellStyle name="Normal 3 2 19 3 2" xfId="11152"/>
    <cellStyle name="Normal 3 2 19 3 2 2" xfId="11153"/>
    <cellStyle name="Normal 3 2 19 3 2 2 2" xfId="11154"/>
    <cellStyle name="Normal 3 2 19 3 2 2 2 2" xfId="11155"/>
    <cellStyle name="Normal 3 2 19 3 2 2 2 3" xfId="11156"/>
    <cellStyle name="Normal 3 2 19 3 2 2 3" xfId="11157"/>
    <cellStyle name="Normal 3 2 19 3 2 2 4" xfId="11158"/>
    <cellStyle name="Normal 3 2 19 3 2 3" xfId="11159"/>
    <cellStyle name="Normal 3 2 19 3 2 3 2" xfId="11160"/>
    <cellStyle name="Normal 3 2 19 3 2 3 3" xfId="11161"/>
    <cellStyle name="Normal 3 2 19 3 2 4" xfId="11162"/>
    <cellStyle name="Normal 3 2 19 3 2 5" xfId="11163"/>
    <cellStyle name="Normal 3 2 19 3 3" xfId="11164"/>
    <cellStyle name="Normal 3 2 19 3 3 2" xfId="11165"/>
    <cellStyle name="Normal 3 2 19 3 3 2 2" xfId="11166"/>
    <cellStyle name="Normal 3 2 19 3 3 2 2 2" xfId="11167"/>
    <cellStyle name="Normal 3 2 19 3 3 2 2 3" xfId="11168"/>
    <cellStyle name="Normal 3 2 19 3 3 2 3" xfId="11169"/>
    <cellStyle name="Normal 3 2 19 3 3 2 4" xfId="11170"/>
    <cellStyle name="Normal 3 2 19 3 3 3" xfId="11171"/>
    <cellStyle name="Normal 3 2 19 3 3 3 2" xfId="11172"/>
    <cellStyle name="Normal 3 2 19 3 3 3 3" xfId="11173"/>
    <cellStyle name="Normal 3 2 19 3 3 4" xfId="11174"/>
    <cellStyle name="Normal 3 2 19 3 3 5" xfId="11175"/>
    <cellStyle name="Normal 3 2 19 3 4" xfId="11176"/>
    <cellStyle name="Normal 3 2 19 3 4 2" xfId="11177"/>
    <cellStyle name="Normal 3 2 19 3 4 2 2" xfId="11178"/>
    <cellStyle name="Normal 3 2 19 3 4 2 3" xfId="11179"/>
    <cellStyle name="Normal 3 2 19 3 4 3" xfId="11180"/>
    <cellStyle name="Normal 3 2 19 3 4 4" xfId="11181"/>
    <cellStyle name="Normal 3 2 19 3 5" xfId="11182"/>
    <cellStyle name="Normal 3 2 19 3 5 2" xfId="11183"/>
    <cellStyle name="Normal 3 2 19 3 5 3" xfId="11184"/>
    <cellStyle name="Normal 3 2 19 3 6" xfId="11185"/>
    <cellStyle name="Normal 3 2 19 3 7" xfId="11186"/>
    <cellStyle name="Normal 3 2 19 4" xfId="11187"/>
    <cellStyle name="Normal 3 2 19 4 2" xfId="11188"/>
    <cellStyle name="Normal 3 2 19 4 2 2" xfId="11189"/>
    <cellStyle name="Normal 3 2 19 4 2 2 2" xfId="11190"/>
    <cellStyle name="Normal 3 2 19 4 2 2 3" xfId="11191"/>
    <cellStyle name="Normal 3 2 19 4 2 3" xfId="11192"/>
    <cellStyle name="Normal 3 2 19 4 2 4" xfId="11193"/>
    <cellStyle name="Normal 3 2 19 4 3" xfId="11194"/>
    <cellStyle name="Normal 3 2 19 4 3 2" xfId="11195"/>
    <cellStyle name="Normal 3 2 19 4 3 3" xfId="11196"/>
    <cellStyle name="Normal 3 2 19 4 4" xfId="11197"/>
    <cellStyle name="Normal 3 2 19 4 5" xfId="11198"/>
    <cellStyle name="Normal 3 2 19 5" xfId="11199"/>
    <cellStyle name="Normal 3 2 19 5 2" xfId="11200"/>
    <cellStyle name="Normal 3 2 19 5 2 2" xfId="11201"/>
    <cellStyle name="Normal 3 2 19 5 2 2 2" xfId="11202"/>
    <cellStyle name="Normal 3 2 19 5 2 2 3" xfId="11203"/>
    <cellStyle name="Normal 3 2 19 5 2 3" xfId="11204"/>
    <cellStyle name="Normal 3 2 19 5 2 4" xfId="11205"/>
    <cellStyle name="Normal 3 2 19 5 3" xfId="11206"/>
    <cellStyle name="Normal 3 2 19 5 3 2" xfId="11207"/>
    <cellStyle name="Normal 3 2 19 5 3 3" xfId="11208"/>
    <cellStyle name="Normal 3 2 19 5 4" xfId="11209"/>
    <cellStyle name="Normal 3 2 19 5 5" xfId="11210"/>
    <cellStyle name="Normal 3 2 19 6" xfId="11211"/>
    <cellStyle name="Normal 3 2 19 6 2" xfId="11212"/>
    <cellStyle name="Normal 3 2 19 6 2 2" xfId="11213"/>
    <cellStyle name="Normal 3 2 19 6 2 3" xfId="11214"/>
    <cellStyle name="Normal 3 2 19 6 3" xfId="11215"/>
    <cellStyle name="Normal 3 2 19 6 4" xfId="11216"/>
    <cellStyle name="Normal 3 2 19 7" xfId="11217"/>
    <cellStyle name="Normal 3 2 19 7 2" xfId="11218"/>
    <cellStyle name="Normal 3 2 19 7 3" xfId="11219"/>
    <cellStyle name="Normal 3 2 19 8" xfId="11220"/>
    <cellStyle name="Normal 3 2 19 9" xfId="11221"/>
    <cellStyle name="Normal 3 2 2" xfId="11222"/>
    <cellStyle name="Normal 3 2 2 10" xfId="11223"/>
    <cellStyle name="Normal 3 2 2 11" xfId="11224"/>
    <cellStyle name="Normal 3 2 2 12" xfId="11225"/>
    <cellStyle name="Normal 3 2 2 13" xfId="11226"/>
    <cellStyle name="Normal 3 2 2 14" xfId="11227"/>
    <cellStyle name="Normal 3 2 2 15" xfId="11228"/>
    <cellStyle name="Normal 3 2 2 16" xfId="11229"/>
    <cellStyle name="Normal 3 2 2 17" xfId="11230"/>
    <cellStyle name="Normal 3 2 2 18" xfId="11231"/>
    <cellStyle name="Normal 3 2 2 19" xfId="11232"/>
    <cellStyle name="Normal 3 2 2 19 2" xfId="11233"/>
    <cellStyle name="Normal 3 2 2 19 2 2" xfId="11234"/>
    <cellStyle name="Normal 3 2 2 19 2 2 2" xfId="11235"/>
    <cellStyle name="Normal 3 2 2 19 2 2 2 2" xfId="11236"/>
    <cellStyle name="Normal 3 2 2 19 2 2 2 2 2" xfId="11237"/>
    <cellStyle name="Normal 3 2 2 19 2 2 2 2 3" xfId="11238"/>
    <cellStyle name="Normal 3 2 2 19 2 2 2 3" xfId="11239"/>
    <cellStyle name="Normal 3 2 2 19 2 2 2 4" xfId="11240"/>
    <cellStyle name="Normal 3 2 2 19 2 2 3" xfId="11241"/>
    <cellStyle name="Normal 3 2 2 19 2 2 3 2" xfId="11242"/>
    <cellStyle name="Normal 3 2 2 19 2 2 3 3" xfId="11243"/>
    <cellStyle name="Normal 3 2 2 19 2 2 4" xfId="11244"/>
    <cellStyle name="Normal 3 2 2 19 2 2 5" xfId="11245"/>
    <cellStyle name="Normal 3 2 2 19 2 3" xfId="11246"/>
    <cellStyle name="Normal 3 2 2 19 2 3 2" xfId="11247"/>
    <cellStyle name="Normal 3 2 2 19 2 3 2 2" xfId="11248"/>
    <cellStyle name="Normal 3 2 2 19 2 3 2 2 2" xfId="11249"/>
    <cellStyle name="Normal 3 2 2 19 2 3 2 2 3" xfId="11250"/>
    <cellStyle name="Normal 3 2 2 19 2 3 2 3" xfId="11251"/>
    <cellStyle name="Normal 3 2 2 19 2 3 2 4" xfId="11252"/>
    <cellStyle name="Normal 3 2 2 19 2 3 3" xfId="11253"/>
    <cellStyle name="Normal 3 2 2 19 2 3 3 2" xfId="11254"/>
    <cellStyle name="Normal 3 2 2 19 2 3 3 3" xfId="11255"/>
    <cellStyle name="Normal 3 2 2 19 2 3 4" xfId="11256"/>
    <cellStyle name="Normal 3 2 2 19 2 3 5" xfId="11257"/>
    <cellStyle name="Normal 3 2 2 19 2 4" xfId="11258"/>
    <cellStyle name="Normal 3 2 2 19 2 4 2" xfId="11259"/>
    <cellStyle name="Normal 3 2 2 19 2 4 2 2" xfId="11260"/>
    <cellStyle name="Normal 3 2 2 19 2 4 2 3" xfId="11261"/>
    <cellStyle name="Normal 3 2 2 19 2 4 3" xfId="11262"/>
    <cellStyle name="Normal 3 2 2 19 2 4 4" xfId="11263"/>
    <cellStyle name="Normal 3 2 2 19 2 5" xfId="11264"/>
    <cellStyle name="Normal 3 2 2 19 2 5 2" xfId="11265"/>
    <cellStyle name="Normal 3 2 2 19 2 5 3" xfId="11266"/>
    <cellStyle name="Normal 3 2 2 19 2 6" xfId="11267"/>
    <cellStyle name="Normal 3 2 2 19 2 7" xfId="11268"/>
    <cellStyle name="Normal 3 2 2 19 3" xfId="11269"/>
    <cellStyle name="Normal 3 2 2 19 3 2" xfId="11270"/>
    <cellStyle name="Normal 3 2 2 19 3 2 2" xfId="11271"/>
    <cellStyle name="Normal 3 2 2 19 3 2 2 2" xfId="11272"/>
    <cellStyle name="Normal 3 2 2 19 3 2 2 3" xfId="11273"/>
    <cellStyle name="Normal 3 2 2 19 3 2 3" xfId="11274"/>
    <cellStyle name="Normal 3 2 2 19 3 2 4" xfId="11275"/>
    <cellStyle name="Normal 3 2 2 19 3 3" xfId="11276"/>
    <cellStyle name="Normal 3 2 2 19 3 3 2" xfId="11277"/>
    <cellStyle name="Normal 3 2 2 19 3 3 3" xfId="11278"/>
    <cellStyle name="Normal 3 2 2 19 3 4" xfId="11279"/>
    <cellStyle name="Normal 3 2 2 19 3 5" xfId="11280"/>
    <cellStyle name="Normal 3 2 2 19 4" xfId="11281"/>
    <cellStyle name="Normal 3 2 2 19 4 2" xfId="11282"/>
    <cellStyle name="Normal 3 2 2 19 4 2 2" xfId="11283"/>
    <cellStyle name="Normal 3 2 2 19 4 2 2 2" xfId="11284"/>
    <cellStyle name="Normal 3 2 2 19 4 2 2 3" xfId="11285"/>
    <cellStyle name="Normal 3 2 2 19 4 2 3" xfId="11286"/>
    <cellStyle name="Normal 3 2 2 19 4 2 4" xfId="11287"/>
    <cellStyle name="Normal 3 2 2 19 4 3" xfId="11288"/>
    <cellStyle name="Normal 3 2 2 19 4 3 2" xfId="11289"/>
    <cellStyle name="Normal 3 2 2 19 4 3 3" xfId="11290"/>
    <cellStyle name="Normal 3 2 2 19 4 4" xfId="11291"/>
    <cellStyle name="Normal 3 2 2 19 4 5" xfId="11292"/>
    <cellStyle name="Normal 3 2 2 19 5" xfId="11293"/>
    <cellStyle name="Normal 3 2 2 19 5 2" xfId="11294"/>
    <cellStyle name="Normal 3 2 2 19 5 2 2" xfId="11295"/>
    <cellStyle name="Normal 3 2 2 19 5 2 3" xfId="11296"/>
    <cellStyle name="Normal 3 2 2 19 5 3" xfId="11297"/>
    <cellStyle name="Normal 3 2 2 19 5 4" xfId="11298"/>
    <cellStyle name="Normal 3 2 2 19 6" xfId="11299"/>
    <cellStyle name="Normal 3 2 2 19 6 2" xfId="11300"/>
    <cellStyle name="Normal 3 2 2 19 6 3" xfId="11301"/>
    <cellStyle name="Normal 3 2 2 19 7" xfId="11302"/>
    <cellStyle name="Normal 3 2 2 19 8" xfId="11303"/>
    <cellStyle name="Normal 3 2 2 2" xfId="11304"/>
    <cellStyle name="Normal 3 2 2 20" xfId="11305"/>
    <cellStyle name="Normal 3 2 2 20 2" xfId="11306"/>
    <cellStyle name="Normal 3 2 2 20 2 2" xfId="11307"/>
    <cellStyle name="Normal 3 2 2 20 2 2 2" xfId="11308"/>
    <cellStyle name="Normal 3 2 2 20 2 2 2 2" xfId="11309"/>
    <cellStyle name="Normal 3 2 2 20 2 2 2 3" xfId="11310"/>
    <cellStyle name="Normal 3 2 2 20 2 2 3" xfId="11311"/>
    <cellStyle name="Normal 3 2 2 20 2 2 4" xfId="11312"/>
    <cellStyle name="Normal 3 2 2 20 2 3" xfId="11313"/>
    <cellStyle name="Normal 3 2 2 20 2 3 2" xfId="11314"/>
    <cellStyle name="Normal 3 2 2 20 2 3 3" xfId="11315"/>
    <cellStyle name="Normal 3 2 2 20 2 4" xfId="11316"/>
    <cellStyle name="Normal 3 2 2 20 2 5" xfId="11317"/>
    <cellStyle name="Normal 3 2 2 20 3" xfId="11318"/>
    <cellStyle name="Normal 3 2 2 20 3 2" xfId="11319"/>
    <cellStyle name="Normal 3 2 2 20 3 2 2" xfId="11320"/>
    <cellStyle name="Normal 3 2 2 20 3 2 2 2" xfId="11321"/>
    <cellStyle name="Normal 3 2 2 20 3 2 2 3" xfId="11322"/>
    <cellStyle name="Normal 3 2 2 20 3 2 3" xfId="11323"/>
    <cellStyle name="Normal 3 2 2 20 3 2 4" xfId="11324"/>
    <cellStyle name="Normal 3 2 2 20 3 3" xfId="11325"/>
    <cellStyle name="Normal 3 2 2 20 3 3 2" xfId="11326"/>
    <cellStyle name="Normal 3 2 2 20 3 3 3" xfId="11327"/>
    <cellStyle name="Normal 3 2 2 20 3 4" xfId="11328"/>
    <cellStyle name="Normal 3 2 2 20 3 5" xfId="11329"/>
    <cellStyle name="Normal 3 2 2 20 4" xfId="11330"/>
    <cellStyle name="Normal 3 2 2 20 4 2" xfId="11331"/>
    <cellStyle name="Normal 3 2 2 20 4 2 2" xfId="11332"/>
    <cellStyle name="Normal 3 2 2 20 4 2 3" xfId="11333"/>
    <cellStyle name="Normal 3 2 2 20 4 3" xfId="11334"/>
    <cellStyle name="Normal 3 2 2 20 4 4" xfId="11335"/>
    <cellStyle name="Normal 3 2 2 20 5" xfId="11336"/>
    <cellStyle name="Normal 3 2 2 20 5 2" xfId="11337"/>
    <cellStyle name="Normal 3 2 2 20 5 3" xfId="11338"/>
    <cellStyle name="Normal 3 2 2 20 6" xfId="11339"/>
    <cellStyle name="Normal 3 2 2 20 7" xfId="11340"/>
    <cellStyle name="Normal 3 2 2 21" xfId="11341"/>
    <cellStyle name="Normal 3 2 2 21 2" xfId="11342"/>
    <cellStyle name="Normal 3 2 2 21 2 2" xfId="11343"/>
    <cellStyle name="Normal 3 2 2 21 2 2 2" xfId="11344"/>
    <cellStyle name="Normal 3 2 2 21 2 2 3" xfId="11345"/>
    <cellStyle name="Normal 3 2 2 21 2 3" xfId="11346"/>
    <cellStyle name="Normal 3 2 2 21 2 4" xfId="11347"/>
    <cellStyle name="Normal 3 2 2 21 3" xfId="11348"/>
    <cellStyle name="Normal 3 2 2 21 3 2" xfId="11349"/>
    <cellStyle name="Normal 3 2 2 21 3 3" xfId="11350"/>
    <cellStyle name="Normal 3 2 2 21 4" xfId="11351"/>
    <cellStyle name="Normal 3 2 2 21 5" xfId="11352"/>
    <cellStyle name="Normal 3 2 2 22" xfId="11353"/>
    <cellStyle name="Normal 3 2 2 22 2" xfId="11354"/>
    <cellStyle name="Normal 3 2 2 22 2 2" xfId="11355"/>
    <cellStyle name="Normal 3 2 2 22 2 2 2" xfId="11356"/>
    <cellStyle name="Normal 3 2 2 22 2 2 3" xfId="11357"/>
    <cellStyle name="Normal 3 2 2 22 2 3" xfId="11358"/>
    <cellStyle name="Normal 3 2 2 22 2 4" xfId="11359"/>
    <cellStyle name="Normal 3 2 2 22 3" xfId="11360"/>
    <cellStyle name="Normal 3 2 2 22 3 2" xfId="11361"/>
    <cellStyle name="Normal 3 2 2 22 3 3" xfId="11362"/>
    <cellStyle name="Normal 3 2 2 22 4" xfId="11363"/>
    <cellStyle name="Normal 3 2 2 22 5" xfId="11364"/>
    <cellStyle name="Normal 3 2 2 23" xfId="11365"/>
    <cellStyle name="Normal 3 2 2 23 2" xfId="11366"/>
    <cellStyle name="Normal 3 2 2 23 2 2" xfId="11367"/>
    <cellStyle name="Normal 3 2 2 23 2 3" xfId="11368"/>
    <cellStyle name="Normal 3 2 2 23 3" xfId="11369"/>
    <cellStyle name="Normal 3 2 2 23 4" xfId="11370"/>
    <cellStyle name="Normal 3 2 2 24" xfId="11371"/>
    <cellStyle name="Normal 3 2 2 24 2" xfId="11372"/>
    <cellStyle name="Normal 3 2 2 24 3" xfId="11373"/>
    <cellStyle name="Normal 3 2 2 25" xfId="11374"/>
    <cellStyle name="Normal 3 2 2 26" xfId="11375"/>
    <cellStyle name="Normal 3 2 2 3" xfId="11376"/>
    <cellStyle name="Normal 3 2 2 4" xfId="11377"/>
    <cellStyle name="Normal 3 2 2 5" xfId="11378"/>
    <cellStyle name="Normal 3 2 2 6" xfId="11379"/>
    <cellStyle name="Normal 3 2 2 7" xfId="11380"/>
    <cellStyle name="Normal 3 2 2 8" xfId="11381"/>
    <cellStyle name="Normal 3 2 2 9" xfId="11382"/>
    <cellStyle name="Normal 3 2 2_AIU" xfId="11383"/>
    <cellStyle name="Normal 3 2 20" xfId="11384"/>
    <cellStyle name="Normal 3 2 3" xfId="11385"/>
    <cellStyle name="Normal 3 2 4" xfId="11386"/>
    <cellStyle name="Normal 3 2 4 2" xfId="11387"/>
    <cellStyle name="Normal 3 2 4 2 2" xfId="11388"/>
    <cellStyle name="Normal 3 2 4 2 2 2" xfId="11389"/>
    <cellStyle name="Normal 3 2 4 2 2 2 2" xfId="11390"/>
    <cellStyle name="Normal 3 2 4 2 2 2 2 2" xfId="11391"/>
    <cellStyle name="Normal 3 2 4 2 2 2 2 2 2" xfId="11392"/>
    <cellStyle name="Normal 3 2 4 2 2 2 2 2 3" xfId="11393"/>
    <cellStyle name="Normal 3 2 4 2 2 2 2 3" xfId="11394"/>
    <cellStyle name="Normal 3 2 4 2 2 2 2 4" xfId="11395"/>
    <cellStyle name="Normal 3 2 4 2 2 2 3" xfId="11396"/>
    <cellStyle name="Normal 3 2 4 2 2 2 3 2" xfId="11397"/>
    <cellStyle name="Normal 3 2 4 2 2 2 3 3" xfId="11398"/>
    <cellStyle name="Normal 3 2 4 2 2 2 4" xfId="11399"/>
    <cellStyle name="Normal 3 2 4 2 2 2 5" xfId="11400"/>
    <cellStyle name="Normal 3 2 4 2 2 3" xfId="11401"/>
    <cellStyle name="Normal 3 2 4 2 2 3 2" xfId="11402"/>
    <cellStyle name="Normal 3 2 4 2 2 3 2 2" xfId="11403"/>
    <cellStyle name="Normal 3 2 4 2 2 3 2 2 2" xfId="11404"/>
    <cellStyle name="Normal 3 2 4 2 2 3 2 2 3" xfId="11405"/>
    <cellStyle name="Normal 3 2 4 2 2 3 2 3" xfId="11406"/>
    <cellStyle name="Normal 3 2 4 2 2 3 2 4" xfId="11407"/>
    <cellStyle name="Normal 3 2 4 2 2 3 3" xfId="11408"/>
    <cellStyle name="Normal 3 2 4 2 2 3 3 2" xfId="11409"/>
    <cellStyle name="Normal 3 2 4 2 2 3 3 3" xfId="11410"/>
    <cellStyle name="Normal 3 2 4 2 2 3 4" xfId="11411"/>
    <cellStyle name="Normal 3 2 4 2 2 3 5" xfId="11412"/>
    <cellStyle name="Normal 3 2 4 2 2 4" xfId="11413"/>
    <cellStyle name="Normal 3 2 4 2 2 4 2" xfId="11414"/>
    <cellStyle name="Normal 3 2 4 2 2 4 2 2" xfId="11415"/>
    <cellStyle name="Normal 3 2 4 2 2 4 2 3" xfId="11416"/>
    <cellStyle name="Normal 3 2 4 2 2 4 3" xfId="11417"/>
    <cellStyle name="Normal 3 2 4 2 2 4 4" xfId="11418"/>
    <cellStyle name="Normal 3 2 4 2 2 5" xfId="11419"/>
    <cellStyle name="Normal 3 2 4 2 2 5 2" xfId="11420"/>
    <cellStyle name="Normal 3 2 4 2 2 5 3" xfId="11421"/>
    <cellStyle name="Normal 3 2 4 2 2 6" xfId="11422"/>
    <cellStyle name="Normal 3 2 4 2 2 7" xfId="11423"/>
    <cellStyle name="Normal 3 2 4 2 3" xfId="11424"/>
    <cellStyle name="Normal 3 2 4 2 3 2" xfId="11425"/>
    <cellStyle name="Normal 3 2 4 2 3 2 2" xfId="11426"/>
    <cellStyle name="Normal 3 2 4 2 3 2 2 2" xfId="11427"/>
    <cellStyle name="Normal 3 2 4 2 3 2 2 3" xfId="11428"/>
    <cellStyle name="Normal 3 2 4 2 3 2 3" xfId="11429"/>
    <cellStyle name="Normal 3 2 4 2 3 2 4" xfId="11430"/>
    <cellStyle name="Normal 3 2 4 2 3 3" xfId="11431"/>
    <cellStyle name="Normal 3 2 4 2 3 3 2" xfId="11432"/>
    <cellStyle name="Normal 3 2 4 2 3 3 3" xfId="11433"/>
    <cellStyle name="Normal 3 2 4 2 3 4" xfId="11434"/>
    <cellStyle name="Normal 3 2 4 2 3 5" xfId="11435"/>
    <cellStyle name="Normal 3 2 4 2 4" xfId="11436"/>
    <cellStyle name="Normal 3 2 4 2 4 2" xfId="11437"/>
    <cellStyle name="Normal 3 2 4 2 4 2 2" xfId="11438"/>
    <cellStyle name="Normal 3 2 4 2 4 2 2 2" xfId="11439"/>
    <cellStyle name="Normal 3 2 4 2 4 2 2 3" xfId="11440"/>
    <cellStyle name="Normal 3 2 4 2 4 2 3" xfId="11441"/>
    <cellStyle name="Normal 3 2 4 2 4 2 4" xfId="11442"/>
    <cellStyle name="Normal 3 2 4 2 4 3" xfId="11443"/>
    <cellStyle name="Normal 3 2 4 2 4 3 2" xfId="11444"/>
    <cellStyle name="Normal 3 2 4 2 4 3 3" xfId="11445"/>
    <cellStyle name="Normal 3 2 4 2 4 4" xfId="11446"/>
    <cellStyle name="Normal 3 2 4 2 4 5" xfId="11447"/>
    <cellStyle name="Normal 3 2 4 2 5" xfId="11448"/>
    <cellStyle name="Normal 3 2 4 2 5 2" xfId="11449"/>
    <cellStyle name="Normal 3 2 4 2 5 2 2" xfId="11450"/>
    <cellStyle name="Normal 3 2 4 2 5 2 3" xfId="11451"/>
    <cellStyle name="Normal 3 2 4 2 5 3" xfId="11452"/>
    <cellStyle name="Normal 3 2 4 2 5 4" xfId="11453"/>
    <cellStyle name="Normal 3 2 4 2 6" xfId="11454"/>
    <cellStyle name="Normal 3 2 4 2 6 2" xfId="11455"/>
    <cellStyle name="Normal 3 2 4 2 6 3" xfId="11456"/>
    <cellStyle name="Normal 3 2 4 2 7" xfId="11457"/>
    <cellStyle name="Normal 3 2 4 2 8" xfId="11458"/>
    <cellStyle name="Normal 3 2 4 3" xfId="11459"/>
    <cellStyle name="Normal 3 2 4 3 2" xfId="11460"/>
    <cellStyle name="Normal 3 2 4 3 2 2" xfId="11461"/>
    <cellStyle name="Normal 3 2 4 3 2 2 2" xfId="11462"/>
    <cellStyle name="Normal 3 2 4 3 2 2 2 2" xfId="11463"/>
    <cellStyle name="Normal 3 2 4 3 2 2 2 3" xfId="11464"/>
    <cellStyle name="Normal 3 2 4 3 2 2 3" xfId="11465"/>
    <cellStyle name="Normal 3 2 4 3 2 2 4" xfId="11466"/>
    <cellStyle name="Normal 3 2 4 3 2 3" xfId="11467"/>
    <cellStyle name="Normal 3 2 4 3 2 3 2" xfId="11468"/>
    <cellStyle name="Normal 3 2 4 3 2 3 3" xfId="11469"/>
    <cellStyle name="Normal 3 2 4 3 2 4" xfId="11470"/>
    <cellStyle name="Normal 3 2 4 3 2 5" xfId="11471"/>
    <cellStyle name="Normal 3 2 4 3 3" xfId="11472"/>
    <cellStyle name="Normal 3 2 4 3 3 2" xfId="11473"/>
    <cellStyle name="Normal 3 2 4 3 3 2 2" xfId="11474"/>
    <cellStyle name="Normal 3 2 4 3 3 2 2 2" xfId="11475"/>
    <cellStyle name="Normal 3 2 4 3 3 2 2 3" xfId="11476"/>
    <cellStyle name="Normal 3 2 4 3 3 2 3" xfId="11477"/>
    <cellStyle name="Normal 3 2 4 3 3 2 4" xfId="11478"/>
    <cellStyle name="Normal 3 2 4 3 3 3" xfId="11479"/>
    <cellStyle name="Normal 3 2 4 3 3 3 2" xfId="11480"/>
    <cellStyle name="Normal 3 2 4 3 3 3 3" xfId="11481"/>
    <cellStyle name="Normal 3 2 4 3 3 4" xfId="11482"/>
    <cellStyle name="Normal 3 2 4 3 3 5" xfId="11483"/>
    <cellStyle name="Normal 3 2 4 3 4" xfId="11484"/>
    <cellStyle name="Normal 3 2 4 3 4 2" xfId="11485"/>
    <cellStyle name="Normal 3 2 4 3 4 2 2" xfId="11486"/>
    <cellStyle name="Normal 3 2 4 3 4 2 3" xfId="11487"/>
    <cellStyle name="Normal 3 2 4 3 4 3" xfId="11488"/>
    <cellStyle name="Normal 3 2 4 3 4 4" xfId="11489"/>
    <cellStyle name="Normal 3 2 4 3 5" xfId="11490"/>
    <cellStyle name="Normal 3 2 4 3 5 2" xfId="11491"/>
    <cellStyle name="Normal 3 2 4 3 5 3" xfId="11492"/>
    <cellStyle name="Normal 3 2 4 3 6" xfId="11493"/>
    <cellStyle name="Normal 3 2 4 3 7" xfId="11494"/>
    <cellStyle name="Normal 3 2 4 4" xfId="11495"/>
    <cellStyle name="Normal 3 2 4 4 2" xfId="11496"/>
    <cellStyle name="Normal 3 2 4 4 2 2" xfId="11497"/>
    <cellStyle name="Normal 3 2 4 4 2 2 2" xfId="11498"/>
    <cellStyle name="Normal 3 2 4 4 2 2 3" xfId="11499"/>
    <cellStyle name="Normal 3 2 4 4 2 3" xfId="11500"/>
    <cellStyle name="Normal 3 2 4 4 2 4" xfId="11501"/>
    <cellStyle name="Normal 3 2 4 4 3" xfId="11502"/>
    <cellStyle name="Normal 3 2 4 4 3 2" xfId="11503"/>
    <cellStyle name="Normal 3 2 4 4 3 3" xfId="11504"/>
    <cellStyle name="Normal 3 2 4 4 4" xfId="11505"/>
    <cellStyle name="Normal 3 2 4 4 5" xfId="11506"/>
    <cellStyle name="Normal 3 2 4 5" xfId="11507"/>
    <cellStyle name="Normal 3 2 4 5 2" xfId="11508"/>
    <cellStyle name="Normal 3 2 4 5 2 2" xfId="11509"/>
    <cellStyle name="Normal 3 2 4 5 2 2 2" xfId="11510"/>
    <cellStyle name="Normal 3 2 4 5 2 2 3" xfId="11511"/>
    <cellStyle name="Normal 3 2 4 5 2 3" xfId="11512"/>
    <cellStyle name="Normal 3 2 4 5 2 4" xfId="11513"/>
    <cellStyle name="Normal 3 2 4 5 3" xfId="11514"/>
    <cellStyle name="Normal 3 2 4 5 3 2" xfId="11515"/>
    <cellStyle name="Normal 3 2 4 5 3 3" xfId="11516"/>
    <cellStyle name="Normal 3 2 4 5 4" xfId="11517"/>
    <cellStyle name="Normal 3 2 4 5 5" xfId="11518"/>
    <cellStyle name="Normal 3 2 4 6" xfId="11519"/>
    <cellStyle name="Normal 3 2 4 6 2" xfId="11520"/>
    <cellStyle name="Normal 3 2 4 6 2 2" xfId="11521"/>
    <cellStyle name="Normal 3 2 4 6 2 3" xfId="11522"/>
    <cellStyle name="Normal 3 2 4 6 3" xfId="11523"/>
    <cellStyle name="Normal 3 2 4 6 4" xfId="11524"/>
    <cellStyle name="Normal 3 2 4 7" xfId="11525"/>
    <cellStyle name="Normal 3 2 4 7 2" xfId="11526"/>
    <cellStyle name="Normal 3 2 4 7 3" xfId="11527"/>
    <cellStyle name="Normal 3 2 4 8" xfId="11528"/>
    <cellStyle name="Normal 3 2 4 9" xfId="11529"/>
    <cellStyle name="Normal 3 2 5" xfId="11530"/>
    <cellStyle name="Normal 3 2 5 2" xfId="11531"/>
    <cellStyle name="Normal 3 2 5 2 2" xfId="11532"/>
    <cellStyle name="Normal 3 2 5 2 2 2" xfId="11533"/>
    <cellStyle name="Normal 3 2 5 2 2 2 2" xfId="11534"/>
    <cellStyle name="Normal 3 2 5 2 2 2 2 2" xfId="11535"/>
    <cellStyle name="Normal 3 2 5 2 2 2 2 2 2" xfId="11536"/>
    <cellStyle name="Normal 3 2 5 2 2 2 2 2 3" xfId="11537"/>
    <cellStyle name="Normal 3 2 5 2 2 2 2 3" xfId="11538"/>
    <cellStyle name="Normal 3 2 5 2 2 2 2 4" xfId="11539"/>
    <cellStyle name="Normal 3 2 5 2 2 2 3" xfId="11540"/>
    <cellStyle name="Normal 3 2 5 2 2 2 3 2" xfId="11541"/>
    <cellStyle name="Normal 3 2 5 2 2 2 3 3" xfId="11542"/>
    <cellStyle name="Normal 3 2 5 2 2 2 4" xfId="11543"/>
    <cellStyle name="Normal 3 2 5 2 2 2 5" xfId="11544"/>
    <cellStyle name="Normal 3 2 5 2 2 3" xfId="11545"/>
    <cellStyle name="Normal 3 2 5 2 2 3 2" xfId="11546"/>
    <cellStyle name="Normal 3 2 5 2 2 3 2 2" xfId="11547"/>
    <cellStyle name="Normal 3 2 5 2 2 3 2 2 2" xfId="11548"/>
    <cellStyle name="Normal 3 2 5 2 2 3 2 2 3" xfId="11549"/>
    <cellStyle name="Normal 3 2 5 2 2 3 2 3" xfId="11550"/>
    <cellStyle name="Normal 3 2 5 2 2 3 2 4" xfId="11551"/>
    <cellStyle name="Normal 3 2 5 2 2 3 3" xfId="11552"/>
    <cellStyle name="Normal 3 2 5 2 2 3 3 2" xfId="11553"/>
    <cellStyle name="Normal 3 2 5 2 2 3 3 3" xfId="11554"/>
    <cellStyle name="Normal 3 2 5 2 2 3 4" xfId="11555"/>
    <cellStyle name="Normal 3 2 5 2 2 3 5" xfId="11556"/>
    <cellStyle name="Normal 3 2 5 2 2 4" xfId="11557"/>
    <cellStyle name="Normal 3 2 5 2 2 4 2" xfId="11558"/>
    <cellStyle name="Normal 3 2 5 2 2 4 2 2" xfId="11559"/>
    <cellStyle name="Normal 3 2 5 2 2 4 2 3" xfId="11560"/>
    <cellStyle name="Normal 3 2 5 2 2 4 3" xfId="11561"/>
    <cellStyle name="Normal 3 2 5 2 2 4 4" xfId="11562"/>
    <cellStyle name="Normal 3 2 5 2 2 5" xfId="11563"/>
    <cellStyle name="Normal 3 2 5 2 2 5 2" xfId="11564"/>
    <cellStyle name="Normal 3 2 5 2 2 5 3" xfId="11565"/>
    <cellStyle name="Normal 3 2 5 2 2 6" xfId="11566"/>
    <cellStyle name="Normal 3 2 5 2 2 7" xfId="11567"/>
    <cellStyle name="Normal 3 2 5 2 3" xfId="11568"/>
    <cellStyle name="Normal 3 2 5 2 3 2" xfId="11569"/>
    <cellStyle name="Normal 3 2 5 2 3 2 2" xfId="11570"/>
    <cellStyle name="Normal 3 2 5 2 3 2 2 2" xfId="11571"/>
    <cellStyle name="Normal 3 2 5 2 3 2 2 3" xfId="11572"/>
    <cellStyle name="Normal 3 2 5 2 3 2 3" xfId="11573"/>
    <cellStyle name="Normal 3 2 5 2 3 2 4" xfId="11574"/>
    <cellStyle name="Normal 3 2 5 2 3 3" xfId="11575"/>
    <cellStyle name="Normal 3 2 5 2 3 3 2" xfId="11576"/>
    <cellStyle name="Normal 3 2 5 2 3 3 3" xfId="11577"/>
    <cellStyle name="Normal 3 2 5 2 3 4" xfId="11578"/>
    <cellStyle name="Normal 3 2 5 2 3 5" xfId="11579"/>
    <cellStyle name="Normal 3 2 5 2 4" xfId="11580"/>
    <cellStyle name="Normal 3 2 5 2 4 2" xfId="11581"/>
    <cellStyle name="Normal 3 2 5 2 4 2 2" xfId="11582"/>
    <cellStyle name="Normal 3 2 5 2 4 2 2 2" xfId="11583"/>
    <cellStyle name="Normal 3 2 5 2 4 2 2 3" xfId="11584"/>
    <cellStyle name="Normal 3 2 5 2 4 2 3" xfId="11585"/>
    <cellStyle name="Normal 3 2 5 2 4 2 4" xfId="11586"/>
    <cellStyle name="Normal 3 2 5 2 4 3" xfId="11587"/>
    <cellStyle name="Normal 3 2 5 2 4 3 2" xfId="11588"/>
    <cellStyle name="Normal 3 2 5 2 4 3 3" xfId="11589"/>
    <cellStyle name="Normal 3 2 5 2 4 4" xfId="11590"/>
    <cellStyle name="Normal 3 2 5 2 4 5" xfId="11591"/>
    <cellStyle name="Normal 3 2 5 2 5" xfId="11592"/>
    <cellStyle name="Normal 3 2 5 2 5 2" xfId="11593"/>
    <cellStyle name="Normal 3 2 5 2 5 2 2" xfId="11594"/>
    <cellStyle name="Normal 3 2 5 2 5 2 3" xfId="11595"/>
    <cellStyle name="Normal 3 2 5 2 5 3" xfId="11596"/>
    <cellStyle name="Normal 3 2 5 2 5 4" xfId="11597"/>
    <cellStyle name="Normal 3 2 5 2 6" xfId="11598"/>
    <cellStyle name="Normal 3 2 5 2 6 2" xfId="11599"/>
    <cellStyle name="Normal 3 2 5 2 6 3" xfId="11600"/>
    <cellStyle name="Normal 3 2 5 2 7" xfId="11601"/>
    <cellStyle name="Normal 3 2 5 2 8" xfId="11602"/>
    <cellStyle name="Normal 3 2 5 3" xfId="11603"/>
    <cellStyle name="Normal 3 2 5 3 2" xfId="11604"/>
    <cellStyle name="Normal 3 2 5 3 2 2" xfId="11605"/>
    <cellStyle name="Normal 3 2 5 3 2 2 2" xfId="11606"/>
    <cellStyle name="Normal 3 2 5 3 2 2 2 2" xfId="11607"/>
    <cellStyle name="Normal 3 2 5 3 2 2 2 3" xfId="11608"/>
    <cellStyle name="Normal 3 2 5 3 2 2 3" xfId="11609"/>
    <cellStyle name="Normal 3 2 5 3 2 2 4" xfId="11610"/>
    <cellStyle name="Normal 3 2 5 3 2 3" xfId="11611"/>
    <cellStyle name="Normal 3 2 5 3 2 3 2" xfId="11612"/>
    <cellStyle name="Normal 3 2 5 3 2 3 3" xfId="11613"/>
    <cellStyle name="Normal 3 2 5 3 2 4" xfId="11614"/>
    <cellStyle name="Normal 3 2 5 3 2 5" xfId="11615"/>
    <cellStyle name="Normal 3 2 5 3 3" xfId="11616"/>
    <cellStyle name="Normal 3 2 5 3 3 2" xfId="11617"/>
    <cellStyle name="Normal 3 2 5 3 3 2 2" xfId="11618"/>
    <cellStyle name="Normal 3 2 5 3 3 2 2 2" xfId="11619"/>
    <cellStyle name="Normal 3 2 5 3 3 2 2 3" xfId="11620"/>
    <cellStyle name="Normal 3 2 5 3 3 2 3" xfId="11621"/>
    <cellStyle name="Normal 3 2 5 3 3 2 4" xfId="11622"/>
    <cellStyle name="Normal 3 2 5 3 3 3" xfId="11623"/>
    <cellStyle name="Normal 3 2 5 3 3 3 2" xfId="11624"/>
    <cellStyle name="Normal 3 2 5 3 3 3 3" xfId="11625"/>
    <cellStyle name="Normal 3 2 5 3 3 4" xfId="11626"/>
    <cellStyle name="Normal 3 2 5 3 3 5" xfId="11627"/>
    <cellStyle name="Normal 3 2 5 3 4" xfId="11628"/>
    <cellStyle name="Normal 3 2 5 3 4 2" xfId="11629"/>
    <cellStyle name="Normal 3 2 5 3 4 2 2" xfId="11630"/>
    <cellStyle name="Normal 3 2 5 3 4 2 3" xfId="11631"/>
    <cellStyle name="Normal 3 2 5 3 4 3" xfId="11632"/>
    <cellStyle name="Normal 3 2 5 3 4 4" xfId="11633"/>
    <cellStyle name="Normal 3 2 5 3 5" xfId="11634"/>
    <cellStyle name="Normal 3 2 5 3 5 2" xfId="11635"/>
    <cellStyle name="Normal 3 2 5 3 5 3" xfId="11636"/>
    <cellStyle name="Normal 3 2 5 3 6" xfId="11637"/>
    <cellStyle name="Normal 3 2 5 3 7" xfId="11638"/>
    <cellStyle name="Normal 3 2 5 4" xfId="11639"/>
    <cellStyle name="Normal 3 2 5 4 2" xfId="11640"/>
    <cellStyle name="Normal 3 2 5 4 2 2" xfId="11641"/>
    <cellStyle name="Normal 3 2 5 4 2 2 2" xfId="11642"/>
    <cellStyle name="Normal 3 2 5 4 2 2 3" xfId="11643"/>
    <cellStyle name="Normal 3 2 5 4 2 3" xfId="11644"/>
    <cellStyle name="Normal 3 2 5 4 2 4" xfId="11645"/>
    <cellStyle name="Normal 3 2 5 4 3" xfId="11646"/>
    <cellStyle name="Normal 3 2 5 4 3 2" xfId="11647"/>
    <cellStyle name="Normal 3 2 5 4 3 3" xfId="11648"/>
    <cellStyle name="Normal 3 2 5 4 4" xfId="11649"/>
    <cellStyle name="Normal 3 2 5 4 5" xfId="11650"/>
    <cellStyle name="Normal 3 2 5 5" xfId="11651"/>
    <cellStyle name="Normal 3 2 5 5 2" xfId="11652"/>
    <cellStyle name="Normal 3 2 5 5 2 2" xfId="11653"/>
    <cellStyle name="Normal 3 2 5 5 2 2 2" xfId="11654"/>
    <cellStyle name="Normal 3 2 5 5 2 2 3" xfId="11655"/>
    <cellStyle name="Normal 3 2 5 5 2 3" xfId="11656"/>
    <cellStyle name="Normal 3 2 5 5 2 4" xfId="11657"/>
    <cellStyle name="Normal 3 2 5 5 3" xfId="11658"/>
    <cellStyle name="Normal 3 2 5 5 3 2" xfId="11659"/>
    <cellStyle name="Normal 3 2 5 5 3 3" xfId="11660"/>
    <cellStyle name="Normal 3 2 5 5 4" xfId="11661"/>
    <cellStyle name="Normal 3 2 5 5 5" xfId="11662"/>
    <cellStyle name="Normal 3 2 5 6" xfId="11663"/>
    <cellStyle name="Normal 3 2 5 6 2" xfId="11664"/>
    <cellStyle name="Normal 3 2 5 6 2 2" xfId="11665"/>
    <cellStyle name="Normal 3 2 5 6 2 3" xfId="11666"/>
    <cellStyle name="Normal 3 2 5 6 3" xfId="11667"/>
    <cellStyle name="Normal 3 2 5 6 4" xfId="11668"/>
    <cellStyle name="Normal 3 2 5 7" xfId="11669"/>
    <cellStyle name="Normal 3 2 5 7 2" xfId="11670"/>
    <cellStyle name="Normal 3 2 5 7 3" xfId="11671"/>
    <cellStyle name="Normal 3 2 5 8" xfId="11672"/>
    <cellStyle name="Normal 3 2 5 9" xfId="11673"/>
    <cellStyle name="Normal 3 2 6" xfId="11674"/>
    <cellStyle name="Normal 3 2 6 2" xfId="11675"/>
    <cellStyle name="Normal 3 2 6 2 2" xfId="11676"/>
    <cellStyle name="Normal 3 2 6 2 2 2" xfId="11677"/>
    <cellStyle name="Normal 3 2 6 2 2 2 2" xfId="11678"/>
    <cellStyle name="Normal 3 2 6 2 2 2 2 2" xfId="11679"/>
    <cellStyle name="Normal 3 2 6 2 2 2 2 2 2" xfId="11680"/>
    <cellStyle name="Normal 3 2 6 2 2 2 2 2 3" xfId="11681"/>
    <cellStyle name="Normal 3 2 6 2 2 2 2 3" xfId="11682"/>
    <cellStyle name="Normal 3 2 6 2 2 2 2 4" xfId="11683"/>
    <cellStyle name="Normal 3 2 6 2 2 2 3" xfId="11684"/>
    <cellStyle name="Normal 3 2 6 2 2 2 3 2" xfId="11685"/>
    <cellStyle name="Normal 3 2 6 2 2 2 3 3" xfId="11686"/>
    <cellStyle name="Normal 3 2 6 2 2 2 4" xfId="11687"/>
    <cellStyle name="Normal 3 2 6 2 2 2 5" xfId="11688"/>
    <cellStyle name="Normal 3 2 6 2 2 3" xfId="11689"/>
    <cellStyle name="Normal 3 2 6 2 2 3 2" xfId="11690"/>
    <cellStyle name="Normal 3 2 6 2 2 3 2 2" xfId="11691"/>
    <cellStyle name="Normal 3 2 6 2 2 3 2 2 2" xfId="11692"/>
    <cellStyle name="Normal 3 2 6 2 2 3 2 2 3" xfId="11693"/>
    <cellStyle name="Normal 3 2 6 2 2 3 2 3" xfId="11694"/>
    <cellStyle name="Normal 3 2 6 2 2 3 2 4" xfId="11695"/>
    <cellStyle name="Normal 3 2 6 2 2 3 3" xfId="11696"/>
    <cellStyle name="Normal 3 2 6 2 2 3 3 2" xfId="11697"/>
    <cellStyle name="Normal 3 2 6 2 2 3 3 3" xfId="11698"/>
    <cellStyle name="Normal 3 2 6 2 2 3 4" xfId="11699"/>
    <cellStyle name="Normal 3 2 6 2 2 3 5" xfId="11700"/>
    <cellStyle name="Normal 3 2 6 2 2 4" xfId="11701"/>
    <cellStyle name="Normal 3 2 6 2 2 4 2" xfId="11702"/>
    <cellStyle name="Normal 3 2 6 2 2 4 2 2" xfId="11703"/>
    <cellStyle name="Normal 3 2 6 2 2 4 2 3" xfId="11704"/>
    <cellStyle name="Normal 3 2 6 2 2 4 3" xfId="11705"/>
    <cellStyle name="Normal 3 2 6 2 2 4 4" xfId="11706"/>
    <cellStyle name="Normal 3 2 6 2 2 5" xfId="11707"/>
    <cellStyle name="Normal 3 2 6 2 2 5 2" xfId="11708"/>
    <cellStyle name="Normal 3 2 6 2 2 5 3" xfId="11709"/>
    <cellStyle name="Normal 3 2 6 2 2 6" xfId="11710"/>
    <cellStyle name="Normal 3 2 6 2 2 7" xfId="11711"/>
    <cellStyle name="Normal 3 2 6 2 3" xfId="11712"/>
    <cellStyle name="Normal 3 2 6 2 3 2" xfId="11713"/>
    <cellStyle name="Normal 3 2 6 2 3 2 2" xfId="11714"/>
    <cellStyle name="Normal 3 2 6 2 3 2 2 2" xfId="11715"/>
    <cellStyle name="Normal 3 2 6 2 3 2 2 3" xfId="11716"/>
    <cellStyle name="Normal 3 2 6 2 3 2 3" xfId="11717"/>
    <cellStyle name="Normal 3 2 6 2 3 2 4" xfId="11718"/>
    <cellStyle name="Normal 3 2 6 2 3 3" xfId="11719"/>
    <cellStyle name="Normal 3 2 6 2 3 3 2" xfId="11720"/>
    <cellStyle name="Normal 3 2 6 2 3 3 3" xfId="11721"/>
    <cellStyle name="Normal 3 2 6 2 3 4" xfId="11722"/>
    <cellStyle name="Normal 3 2 6 2 3 5" xfId="11723"/>
    <cellStyle name="Normal 3 2 6 2 4" xfId="11724"/>
    <cellStyle name="Normal 3 2 6 2 4 2" xfId="11725"/>
    <cellStyle name="Normal 3 2 6 2 4 2 2" xfId="11726"/>
    <cellStyle name="Normal 3 2 6 2 4 2 2 2" xfId="11727"/>
    <cellStyle name="Normal 3 2 6 2 4 2 2 3" xfId="11728"/>
    <cellStyle name="Normal 3 2 6 2 4 2 3" xfId="11729"/>
    <cellStyle name="Normal 3 2 6 2 4 2 4" xfId="11730"/>
    <cellStyle name="Normal 3 2 6 2 4 3" xfId="11731"/>
    <cellStyle name="Normal 3 2 6 2 4 3 2" xfId="11732"/>
    <cellStyle name="Normal 3 2 6 2 4 3 3" xfId="11733"/>
    <cellStyle name="Normal 3 2 6 2 4 4" xfId="11734"/>
    <cellStyle name="Normal 3 2 6 2 4 5" xfId="11735"/>
    <cellStyle name="Normal 3 2 6 2 5" xfId="11736"/>
    <cellStyle name="Normal 3 2 6 2 5 2" xfId="11737"/>
    <cellStyle name="Normal 3 2 6 2 5 2 2" xfId="11738"/>
    <cellStyle name="Normal 3 2 6 2 5 2 3" xfId="11739"/>
    <cellStyle name="Normal 3 2 6 2 5 3" xfId="11740"/>
    <cellStyle name="Normal 3 2 6 2 5 4" xfId="11741"/>
    <cellStyle name="Normal 3 2 6 2 6" xfId="11742"/>
    <cellStyle name="Normal 3 2 6 2 6 2" xfId="11743"/>
    <cellStyle name="Normal 3 2 6 2 6 3" xfId="11744"/>
    <cellStyle name="Normal 3 2 6 2 7" xfId="11745"/>
    <cellStyle name="Normal 3 2 6 2 8" xfId="11746"/>
    <cellStyle name="Normal 3 2 6 3" xfId="11747"/>
    <cellStyle name="Normal 3 2 6 3 2" xfId="11748"/>
    <cellStyle name="Normal 3 2 6 3 2 2" xfId="11749"/>
    <cellStyle name="Normal 3 2 6 3 2 2 2" xfId="11750"/>
    <cellStyle name="Normal 3 2 6 3 2 2 2 2" xfId="11751"/>
    <cellStyle name="Normal 3 2 6 3 2 2 2 3" xfId="11752"/>
    <cellStyle name="Normal 3 2 6 3 2 2 3" xfId="11753"/>
    <cellStyle name="Normal 3 2 6 3 2 2 4" xfId="11754"/>
    <cellStyle name="Normal 3 2 6 3 2 3" xfId="11755"/>
    <cellStyle name="Normal 3 2 6 3 2 3 2" xfId="11756"/>
    <cellStyle name="Normal 3 2 6 3 2 3 3" xfId="11757"/>
    <cellStyle name="Normal 3 2 6 3 2 4" xfId="11758"/>
    <cellStyle name="Normal 3 2 6 3 2 5" xfId="11759"/>
    <cellStyle name="Normal 3 2 6 3 3" xfId="11760"/>
    <cellStyle name="Normal 3 2 6 3 3 2" xfId="11761"/>
    <cellStyle name="Normal 3 2 6 3 3 2 2" xfId="11762"/>
    <cellStyle name="Normal 3 2 6 3 3 2 2 2" xfId="11763"/>
    <cellStyle name="Normal 3 2 6 3 3 2 2 3" xfId="11764"/>
    <cellStyle name="Normal 3 2 6 3 3 2 3" xfId="11765"/>
    <cellStyle name="Normal 3 2 6 3 3 2 4" xfId="11766"/>
    <cellStyle name="Normal 3 2 6 3 3 3" xfId="11767"/>
    <cellStyle name="Normal 3 2 6 3 3 3 2" xfId="11768"/>
    <cellStyle name="Normal 3 2 6 3 3 3 3" xfId="11769"/>
    <cellStyle name="Normal 3 2 6 3 3 4" xfId="11770"/>
    <cellStyle name="Normal 3 2 6 3 3 5" xfId="11771"/>
    <cellStyle name="Normal 3 2 6 3 4" xfId="11772"/>
    <cellStyle name="Normal 3 2 6 3 4 2" xfId="11773"/>
    <cellStyle name="Normal 3 2 6 3 4 2 2" xfId="11774"/>
    <cellStyle name="Normal 3 2 6 3 4 2 3" xfId="11775"/>
    <cellStyle name="Normal 3 2 6 3 4 3" xfId="11776"/>
    <cellStyle name="Normal 3 2 6 3 4 4" xfId="11777"/>
    <cellStyle name="Normal 3 2 6 3 5" xfId="11778"/>
    <cellStyle name="Normal 3 2 6 3 5 2" xfId="11779"/>
    <cellStyle name="Normal 3 2 6 3 5 3" xfId="11780"/>
    <cellStyle name="Normal 3 2 6 3 6" xfId="11781"/>
    <cellStyle name="Normal 3 2 6 3 7" xfId="11782"/>
    <cellStyle name="Normal 3 2 6 4" xfId="11783"/>
    <cellStyle name="Normal 3 2 6 4 2" xfId="11784"/>
    <cellStyle name="Normal 3 2 6 4 2 2" xfId="11785"/>
    <cellStyle name="Normal 3 2 6 4 2 2 2" xfId="11786"/>
    <cellStyle name="Normal 3 2 6 4 2 2 3" xfId="11787"/>
    <cellStyle name="Normal 3 2 6 4 2 3" xfId="11788"/>
    <cellStyle name="Normal 3 2 6 4 2 4" xfId="11789"/>
    <cellStyle name="Normal 3 2 6 4 3" xfId="11790"/>
    <cellStyle name="Normal 3 2 6 4 3 2" xfId="11791"/>
    <cellStyle name="Normal 3 2 6 4 3 3" xfId="11792"/>
    <cellStyle name="Normal 3 2 6 4 4" xfId="11793"/>
    <cellStyle name="Normal 3 2 6 4 5" xfId="11794"/>
    <cellStyle name="Normal 3 2 6 5" xfId="11795"/>
    <cellStyle name="Normal 3 2 6 5 2" xfId="11796"/>
    <cellStyle name="Normal 3 2 6 5 2 2" xfId="11797"/>
    <cellStyle name="Normal 3 2 6 5 2 2 2" xfId="11798"/>
    <cellStyle name="Normal 3 2 6 5 2 2 3" xfId="11799"/>
    <cellStyle name="Normal 3 2 6 5 2 3" xfId="11800"/>
    <cellStyle name="Normal 3 2 6 5 2 4" xfId="11801"/>
    <cellStyle name="Normal 3 2 6 5 3" xfId="11802"/>
    <cellStyle name="Normal 3 2 6 5 3 2" xfId="11803"/>
    <cellStyle name="Normal 3 2 6 5 3 3" xfId="11804"/>
    <cellStyle name="Normal 3 2 6 5 4" xfId="11805"/>
    <cellStyle name="Normal 3 2 6 5 5" xfId="11806"/>
    <cellStyle name="Normal 3 2 6 6" xfId="11807"/>
    <cellStyle name="Normal 3 2 6 6 2" xfId="11808"/>
    <cellStyle name="Normal 3 2 6 6 2 2" xfId="11809"/>
    <cellStyle name="Normal 3 2 6 6 2 3" xfId="11810"/>
    <cellStyle name="Normal 3 2 6 6 3" xfId="11811"/>
    <cellStyle name="Normal 3 2 6 6 4" xfId="11812"/>
    <cellStyle name="Normal 3 2 6 7" xfId="11813"/>
    <cellStyle name="Normal 3 2 6 7 2" xfId="11814"/>
    <cellStyle name="Normal 3 2 6 7 3" xfId="11815"/>
    <cellStyle name="Normal 3 2 6 8" xfId="11816"/>
    <cellStyle name="Normal 3 2 6 9" xfId="11817"/>
    <cellStyle name="Normal 3 2 7" xfId="11818"/>
    <cellStyle name="Normal 3 2 7 2" xfId="11819"/>
    <cellStyle name="Normal 3 2 7 2 2" xfId="11820"/>
    <cellStyle name="Normal 3 2 7 2 2 2" xfId="11821"/>
    <cellStyle name="Normal 3 2 7 2 2 2 2" xfId="11822"/>
    <cellStyle name="Normal 3 2 7 2 2 2 2 2" xfId="11823"/>
    <cellStyle name="Normal 3 2 7 2 2 2 2 2 2" xfId="11824"/>
    <cellStyle name="Normal 3 2 7 2 2 2 2 2 3" xfId="11825"/>
    <cellStyle name="Normal 3 2 7 2 2 2 2 3" xfId="11826"/>
    <cellStyle name="Normal 3 2 7 2 2 2 2 4" xfId="11827"/>
    <cellStyle name="Normal 3 2 7 2 2 2 3" xfId="11828"/>
    <cellStyle name="Normal 3 2 7 2 2 2 3 2" xfId="11829"/>
    <cellStyle name="Normal 3 2 7 2 2 2 3 3" xfId="11830"/>
    <cellStyle name="Normal 3 2 7 2 2 2 4" xfId="11831"/>
    <cellStyle name="Normal 3 2 7 2 2 2 5" xfId="11832"/>
    <cellStyle name="Normal 3 2 7 2 2 3" xfId="11833"/>
    <cellStyle name="Normal 3 2 7 2 2 3 2" xfId="11834"/>
    <cellStyle name="Normal 3 2 7 2 2 3 2 2" xfId="11835"/>
    <cellStyle name="Normal 3 2 7 2 2 3 2 2 2" xfId="11836"/>
    <cellStyle name="Normal 3 2 7 2 2 3 2 2 3" xfId="11837"/>
    <cellStyle name="Normal 3 2 7 2 2 3 2 3" xfId="11838"/>
    <cellStyle name="Normal 3 2 7 2 2 3 2 4" xfId="11839"/>
    <cellStyle name="Normal 3 2 7 2 2 3 3" xfId="11840"/>
    <cellStyle name="Normal 3 2 7 2 2 3 3 2" xfId="11841"/>
    <cellStyle name="Normal 3 2 7 2 2 3 3 3" xfId="11842"/>
    <cellStyle name="Normal 3 2 7 2 2 3 4" xfId="11843"/>
    <cellStyle name="Normal 3 2 7 2 2 3 5" xfId="11844"/>
    <cellStyle name="Normal 3 2 7 2 2 4" xfId="11845"/>
    <cellStyle name="Normal 3 2 7 2 2 4 2" xfId="11846"/>
    <cellStyle name="Normal 3 2 7 2 2 4 2 2" xfId="11847"/>
    <cellStyle name="Normal 3 2 7 2 2 4 2 3" xfId="11848"/>
    <cellStyle name="Normal 3 2 7 2 2 4 3" xfId="11849"/>
    <cellStyle name="Normal 3 2 7 2 2 4 4" xfId="11850"/>
    <cellStyle name="Normal 3 2 7 2 2 5" xfId="11851"/>
    <cellStyle name="Normal 3 2 7 2 2 5 2" xfId="11852"/>
    <cellStyle name="Normal 3 2 7 2 2 5 3" xfId="11853"/>
    <cellStyle name="Normal 3 2 7 2 2 6" xfId="11854"/>
    <cellStyle name="Normal 3 2 7 2 2 7" xfId="11855"/>
    <cellStyle name="Normal 3 2 7 2 3" xfId="11856"/>
    <cellStyle name="Normal 3 2 7 2 3 2" xfId="11857"/>
    <cellStyle name="Normal 3 2 7 2 3 2 2" xfId="11858"/>
    <cellStyle name="Normal 3 2 7 2 3 2 2 2" xfId="11859"/>
    <cellStyle name="Normal 3 2 7 2 3 2 2 3" xfId="11860"/>
    <cellStyle name="Normal 3 2 7 2 3 2 3" xfId="11861"/>
    <cellStyle name="Normal 3 2 7 2 3 2 4" xfId="11862"/>
    <cellStyle name="Normal 3 2 7 2 3 3" xfId="11863"/>
    <cellStyle name="Normal 3 2 7 2 3 3 2" xfId="11864"/>
    <cellStyle name="Normal 3 2 7 2 3 3 3" xfId="11865"/>
    <cellStyle name="Normal 3 2 7 2 3 4" xfId="11866"/>
    <cellStyle name="Normal 3 2 7 2 3 5" xfId="11867"/>
    <cellStyle name="Normal 3 2 7 2 4" xfId="11868"/>
    <cellStyle name="Normal 3 2 7 2 4 2" xfId="11869"/>
    <cellStyle name="Normal 3 2 7 2 4 2 2" xfId="11870"/>
    <cellStyle name="Normal 3 2 7 2 4 2 2 2" xfId="11871"/>
    <cellStyle name="Normal 3 2 7 2 4 2 2 3" xfId="11872"/>
    <cellStyle name="Normal 3 2 7 2 4 2 3" xfId="11873"/>
    <cellStyle name="Normal 3 2 7 2 4 2 4" xfId="11874"/>
    <cellStyle name="Normal 3 2 7 2 4 3" xfId="11875"/>
    <cellStyle name="Normal 3 2 7 2 4 3 2" xfId="11876"/>
    <cellStyle name="Normal 3 2 7 2 4 3 3" xfId="11877"/>
    <cellStyle name="Normal 3 2 7 2 4 4" xfId="11878"/>
    <cellStyle name="Normal 3 2 7 2 4 5" xfId="11879"/>
    <cellStyle name="Normal 3 2 7 2 5" xfId="11880"/>
    <cellStyle name="Normal 3 2 7 2 5 2" xfId="11881"/>
    <cellStyle name="Normal 3 2 7 2 5 2 2" xfId="11882"/>
    <cellStyle name="Normal 3 2 7 2 5 2 3" xfId="11883"/>
    <cellStyle name="Normal 3 2 7 2 5 3" xfId="11884"/>
    <cellStyle name="Normal 3 2 7 2 5 4" xfId="11885"/>
    <cellStyle name="Normal 3 2 7 2 6" xfId="11886"/>
    <cellStyle name="Normal 3 2 7 2 6 2" xfId="11887"/>
    <cellStyle name="Normal 3 2 7 2 6 3" xfId="11888"/>
    <cellStyle name="Normal 3 2 7 2 7" xfId="11889"/>
    <cellStyle name="Normal 3 2 7 2 8" xfId="11890"/>
    <cellStyle name="Normal 3 2 7 3" xfId="11891"/>
    <cellStyle name="Normal 3 2 7 3 2" xfId="11892"/>
    <cellStyle name="Normal 3 2 7 3 2 2" xfId="11893"/>
    <cellStyle name="Normal 3 2 7 3 2 2 2" xfId="11894"/>
    <cellStyle name="Normal 3 2 7 3 2 2 2 2" xfId="11895"/>
    <cellStyle name="Normal 3 2 7 3 2 2 2 3" xfId="11896"/>
    <cellStyle name="Normal 3 2 7 3 2 2 3" xfId="11897"/>
    <cellStyle name="Normal 3 2 7 3 2 2 4" xfId="11898"/>
    <cellStyle name="Normal 3 2 7 3 2 3" xfId="11899"/>
    <cellStyle name="Normal 3 2 7 3 2 3 2" xfId="11900"/>
    <cellStyle name="Normal 3 2 7 3 2 3 3" xfId="11901"/>
    <cellStyle name="Normal 3 2 7 3 2 4" xfId="11902"/>
    <cellStyle name="Normal 3 2 7 3 2 5" xfId="11903"/>
    <cellStyle name="Normal 3 2 7 3 3" xfId="11904"/>
    <cellStyle name="Normal 3 2 7 3 3 2" xfId="11905"/>
    <cellStyle name="Normal 3 2 7 3 3 2 2" xfId="11906"/>
    <cellStyle name="Normal 3 2 7 3 3 2 2 2" xfId="11907"/>
    <cellStyle name="Normal 3 2 7 3 3 2 2 3" xfId="11908"/>
    <cellStyle name="Normal 3 2 7 3 3 2 3" xfId="11909"/>
    <cellStyle name="Normal 3 2 7 3 3 2 4" xfId="11910"/>
    <cellStyle name="Normal 3 2 7 3 3 3" xfId="11911"/>
    <cellStyle name="Normal 3 2 7 3 3 3 2" xfId="11912"/>
    <cellStyle name="Normal 3 2 7 3 3 3 3" xfId="11913"/>
    <cellStyle name="Normal 3 2 7 3 3 4" xfId="11914"/>
    <cellStyle name="Normal 3 2 7 3 3 5" xfId="11915"/>
    <cellStyle name="Normal 3 2 7 3 4" xfId="11916"/>
    <cellStyle name="Normal 3 2 7 3 4 2" xfId="11917"/>
    <cellStyle name="Normal 3 2 7 3 4 2 2" xfId="11918"/>
    <cellStyle name="Normal 3 2 7 3 4 2 3" xfId="11919"/>
    <cellStyle name="Normal 3 2 7 3 4 3" xfId="11920"/>
    <cellStyle name="Normal 3 2 7 3 4 4" xfId="11921"/>
    <cellStyle name="Normal 3 2 7 3 5" xfId="11922"/>
    <cellStyle name="Normal 3 2 7 3 5 2" xfId="11923"/>
    <cellStyle name="Normal 3 2 7 3 5 3" xfId="11924"/>
    <cellStyle name="Normal 3 2 7 3 6" xfId="11925"/>
    <cellStyle name="Normal 3 2 7 3 7" xfId="11926"/>
    <cellStyle name="Normal 3 2 7 4" xfId="11927"/>
    <cellStyle name="Normal 3 2 7 4 2" xfId="11928"/>
    <cellStyle name="Normal 3 2 7 4 2 2" xfId="11929"/>
    <cellStyle name="Normal 3 2 7 4 2 2 2" xfId="11930"/>
    <cellStyle name="Normal 3 2 7 4 2 2 3" xfId="11931"/>
    <cellStyle name="Normal 3 2 7 4 2 3" xfId="11932"/>
    <cellStyle name="Normal 3 2 7 4 2 4" xfId="11933"/>
    <cellStyle name="Normal 3 2 7 4 3" xfId="11934"/>
    <cellStyle name="Normal 3 2 7 4 3 2" xfId="11935"/>
    <cellStyle name="Normal 3 2 7 4 3 3" xfId="11936"/>
    <cellStyle name="Normal 3 2 7 4 4" xfId="11937"/>
    <cellStyle name="Normal 3 2 7 4 5" xfId="11938"/>
    <cellStyle name="Normal 3 2 7 5" xfId="11939"/>
    <cellStyle name="Normal 3 2 7 5 2" xfId="11940"/>
    <cellStyle name="Normal 3 2 7 5 2 2" xfId="11941"/>
    <cellStyle name="Normal 3 2 7 5 2 2 2" xfId="11942"/>
    <cellStyle name="Normal 3 2 7 5 2 2 3" xfId="11943"/>
    <cellStyle name="Normal 3 2 7 5 2 3" xfId="11944"/>
    <cellStyle name="Normal 3 2 7 5 2 4" xfId="11945"/>
    <cellStyle name="Normal 3 2 7 5 3" xfId="11946"/>
    <cellStyle name="Normal 3 2 7 5 3 2" xfId="11947"/>
    <cellStyle name="Normal 3 2 7 5 3 3" xfId="11948"/>
    <cellStyle name="Normal 3 2 7 5 4" xfId="11949"/>
    <cellStyle name="Normal 3 2 7 5 5" xfId="11950"/>
    <cellStyle name="Normal 3 2 7 6" xfId="11951"/>
    <cellStyle name="Normal 3 2 7 6 2" xfId="11952"/>
    <cellStyle name="Normal 3 2 7 6 2 2" xfId="11953"/>
    <cellStyle name="Normal 3 2 7 6 2 3" xfId="11954"/>
    <cellStyle name="Normal 3 2 7 6 3" xfId="11955"/>
    <cellStyle name="Normal 3 2 7 6 4" xfId="11956"/>
    <cellStyle name="Normal 3 2 7 7" xfId="11957"/>
    <cellStyle name="Normal 3 2 7 7 2" xfId="11958"/>
    <cellStyle name="Normal 3 2 7 7 3" xfId="11959"/>
    <cellStyle name="Normal 3 2 7 8" xfId="11960"/>
    <cellStyle name="Normal 3 2 7 9" xfId="11961"/>
    <cellStyle name="Normal 3 2 8" xfId="11962"/>
    <cellStyle name="Normal 3 2 8 2" xfId="11963"/>
    <cellStyle name="Normal 3 2 8 2 2" xfId="11964"/>
    <cellStyle name="Normal 3 2 8 2 2 2" xfId="11965"/>
    <cellStyle name="Normal 3 2 8 2 2 2 2" xfId="11966"/>
    <cellStyle name="Normal 3 2 8 2 2 2 2 2" xfId="11967"/>
    <cellStyle name="Normal 3 2 8 2 2 2 2 2 2" xfId="11968"/>
    <cellStyle name="Normal 3 2 8 2 2 2 2 2 3" xfId="11969"/>
    <cellStyle name="Normal 3 2 8 2 2 2 2 3" xfId="11970"/>
    <cellStyle name="Normal 3 2 8 2 2 2 2 4" xfId="11971"/>
    <cellStyle name="Normal 3 2 8 2 2 2 3" xfId="11972"/>
    <cellStyle name="Normal 3 2 8 2 2 2 3 2" xfId="11973"/>
    <cellStyle name="Normal 3 2 8 2 2 2 3 3" xfId="11974"/>
    <cellStyle name="Normal 3 2 8 2 2 2 4" xfId="11975"/>
    <cellStyle name="Normal 3 2 8 2 2 2 5" xfId="11976"/>
    <cellStyle name="Normal 3 2 8 2 2 3" xfId="11977"/>
    <cellStyle name="Normal 3 2 8 2 2 3 2" xfId="11978"/>
    <cellStyle name="Normal 3 2 8 2 2 3 2 2" xfId="11979"/>
    <cellStyle name="Normal 3 2 8 2 2 3 2 2 2" xfId="11980"/>
    <cellStyle name="Normal 3 2 8 2 2 3 2 2 3" xfId="11981"/>
    <cellStyle name="Normal 3 2 8 2 2 3 2 3" xfId="11982"/>
    <cellStyle name="Normal 3 2 8 2 2 3 2 4" xfId="11983"/>
    <cellStyle name="Normal 3 2 8 2 2 3 3" xfId="11984"/>
    <cellStyle name="Normal 3 2 8 2 2 3 3 2" xfId="11985"/>
    <cellStyle name="Normal 3 2 8 2 2 3 3 3" xfId="11986"/>
    <cellStyle name="Normal 3 2 8 2 2 3 4" xfId="11987"/>
    <cellStyle name="Normal 3 2 8 2 2 3 5" xfId="11988"/>
    <cellStyle name="Normal 3 2 8 2 2 4" xfId="11989"/>
    <cellStyle name="Normal 3 2 8 2 2 4 2" xfId="11990"/>
    <cellStyle name="Normal 3 2 8 2 2 4 2 2" xfId="11991"/>
    <cellStyle name="Normal 3 2 8 2 2 4 2 3" xfId="11992"/>
    <cellStyle name="Normal 3 2 8 2 2 4 3" xfId="11993"/>
    <cellStyle name="Normal 3 2 8 2 2 4 4" xfId="11994"/>
    <cellStyle name="Normal 3 2 8 2 2 5" xfId="11995"/>
    <cellStyle name="Normal 3 2 8 2 2 5 2" xfId="11996"/>
    <cellStyle name="Normal 3 2 8 2 2 5 3" xfId="11997"/>
    <cellStyle name="Normal 3 2 8 2 2 6" xfId="11998"/>
    <cellStyle name="Normal 3 2 8 2 2 7" xfId="11999"/>
    <cellStyle name="Normal 3 2 8 2 3" xfId="12000"/>
    <cellStyle name="Normal 3 2 8 2 3 2" xfId="12001"/>
    <cellStyle name="Normal 3 2 8 2 3 2 2" xfId="12002"/>
    <cellStyle name="Normal 3 2 8 2 3 2 2 2" xfId="12003"/>
    <cellStyle name="Normal 3 2 8 2 3 2 2 3" xfId="12004"/>
    <cellStyle name="Normal 3 2 8 2 3 2 3" xfId="12005"/>
    <cellStyle name="Normal 3 2 8 2 3 2 4" xfId="12006"/>
    <cellStyle name="Normal 3 2 8 2 3 3" xfId="12007"/>
    <cellStyle name="Normal 3 2 8 2 3 3 2" xfId="12008"/>
    <cellStyle name="Normal 3 2 8 2 3 3 3" xfId="12009"/>
    <cellStyle name="Normal 3 2 8 2 3 4" xfId="12010"/>
    <cellStyle name="Normal 3 2 8 2 3 5" xfId="12011"/>
    <cellStyle name="Normal 3 2 8 2 4" xfId="12012"/>
    <cellStyle name="Normal 3 2 8 2 4 2" xfId="12013"/>
    <cellStyle name="Normal 3 2 8 2 4 2 2" xfId="12014"/>
    <cellStyle name="Normal 3 2 8 2 4 2 2 2" xfId="12015"/>
    <cellStyle name="Normal 3 2 8 2 4 2 2 3" xfId="12016"/>
    <cellStyle name="Normal 3 2 8 2 4 2 3" xfId="12017"/>
    <cellStyle name="Normal 3 2 8 2 4 2 4" xfId="12018"/>
    <cellStyle name="Normal 3 2 8 2 4 3" xfId="12019"/>
    <cellStyle name="Normal 3 2 8 2 4 3 2" xfId="12020"/>
    <cellStyle name="Normal 3 2 8 2 4 3 3" xfId="12021"/>
    <cellStyle name="Normal 3 2 8 2 4 4" xfId="12022"/>
    <cellStyle name="Normal 3 2 8 2 4 5" xfId="12023"/>
    <cellStyle name="Normal 3 2 8 2 5" xfId="12024"/>
    <cellStyle name="Normal 3 2 8 2 5 2" xfId="12025"/>
    <cellStyle name="Normal 3 2 8 2 5 2 2" xfId="12026"/>
    <cellStyle name="Normal 3 2 8 2 5 2 3" xfId="12027"/>
    <cellStyle name="Normal 3 2 8 2 5 3" xfId="12028"/>
    <cellStyle name="Normal 3 2 8 2 5 4" xfId="12029"/>
    <cellStyle name="Normal 3 2 8 2 6" xfId="12030"/>
    <cellStyle name="Normal 3 2 8 2 6 2" xfId="12031"/>
    <cellStyle name="Normal 3 2 8 2 6 3" xfId="12032"/>
    <cellStyle name="Normal 3 2 8 2 7" xfId="12033"/>
    <cellStyle name="Normal 3 2 8 2 8" xfId="12034"/>
    <cellStyle name="Normal 3 2 8 3" xfId="12035"/>
    <cellStyle name="Normal 3 2 8 3 2" xfId="12036"/>
    <cellStyle name="Normal 3 2 8 3 2 2" xfId="12037"/>
    <cellStyle name="Normal 3 2 8 3 2 2 2" xfId="12038"/>
    <cellStyle name="Normal 3 2 8 3 2 2 2 2" xfId="12039"/>
    <cellStyle name="Normal 3 2 8 3 2 2 2 3" xfId="12040"/>
    <cellStyle name="Normal 3 2 8 3 2 2 3" xfId="12041"/>
    <cellStyle name="Normal 3 2 8 3 2 2 4" xfId="12042"/>
    <cellStyle name="Normal 3 2 8 3 2 3" xfId="12043"/>
    <cellStyle name="Normal 3 2 8 3 2 3 2" xfId="12044"/>
    <cellStyle name="Normal 3 2 8 3 2 3 3" xfId="12045"/>
    <cellStyle name="Normal 3 2 8 3 2 4" xfId="12046"/>
    <cellStyle name="Normal 3 2 8 3 2 5" xfId="12047"/>
    <cellStyle name="Normal 3 2 8 3 3" xfId="12048"/>
    <cellStyle name="Normal 3 2 8 3 3 2" xfId="12049"/>
    <cellStyle name="Normal 3 2 8 3 3 2 2" xfId="12050"/>
    <cellStyle name="Normal 3 2 8 3 3 2 2 2" xfId="12051"/>
    <cellStyle name="Normal 3 2 8 3 3 2 2 3" xfId="12052"/>
    <cellStyle name="Normal 3 2 8 3 3 2 3" xfId="12053"/>
    <cellStyle name="Normal 3 2 8 3 3 2 4" xfId="12054"/>
    <cellStyle name="Normal 3 2 8 3 3 3" xfId="12055"/>
    <cellStyle name="Normal 3 2 8 3 3 3 2" xfId="12056"/>
    <cellStyle name="Normal 3 2 8 3 3 3 3" xfId="12057"/>
    <cellStyle name="Normal 3 2 8 3 3 4" xfId="12058"/>
    <cellStyle name="Normal 3 2 8 3 3 5" xfId="12059"/>
    <cellStyle name="Normal 3 2 8 3 4" xfId="12060"/>
    <cellStyle name="Normal 3 2 8 3 4 2" xfId="12061"/>
    <cellStyle name="Normal 3 2 8 3 4 2 2" xfId="12062"/>
    <cellStyle name="Normal 3 2 8 3 4 2 3" xfId="12063"/>
    <cellStyle name="Normal 3 2 8 3 4 3" xfId="12064"/>
    <cellStyle name="Normal 3 2 8 3 4 4" xfId="12065"/>
    <cellStyle name="Normal 3 2 8 3 5" xfId="12066"/>
    <cellStyle name="Normal 3 2 8 3 5 2" xfId="12067"/>
    <cellStyle name="Normal 3 2 8 3 5 3" xfId="12068"/>
    <cellStyle name="Normal 3 2 8 3 6" xfId="12069"/>
    <cellStyle name="Normal 3 2 8 3 7" xfId="12070"/>
    <cellStyle name="Normal 3 2 8 4" xfId="12071"/>
    <cellStyle name="Normal 3 2 8 4 2" xfId="12072"/>
    <cellStyle name="Normal 3 2 8 4 2 2" xfId="12073"/>
    <cellStyle name="Normal 3 2 8 4 2 2 2" xfId="12074"/>
    <cellStyle name="Normal 3 2 8 4 2 2 3" xfId="12075"/>
    <cellStyle name="Normal 3 2 8 4 2 3" xfId="12076"/>
    <cellStyle name="Normal 3 2 8 4 2 4" xfId="12077"/>
    <cellStyle name="Normal 3 2 8 4 3" xfId="12078"/>
    <cellStyle name="Normal 3 2 8 4 3 2" xfId="12079"/>
    <cellStyle name="Normal 3 2 8 4 3 3" xfId="12080"/>
    <cellStyle name="Normal 3 2 8 4 4" xfId="12081"/>
    <cellStyle name="Normal 3 2 8 4 5" xfId="12082"/>
    <cellStyle name="Normal 3 2 8 5" xfId="12083"/>
    <cellStyle name="Normal 3 2 8 5 2" xfId="12084"/>
    <cellStyle name="Normal 3 2 8 5 2 2" xfId="12085"/>
    <cellStyle name="Normal 3 2 8 5 2 2 2" xfId="12086"/>
    <cellStyle name="Normal 3 2 8 5 2 2 3" xfId="12087"/>
    <cellStyle name="Normal 3 2 8 5 2 3" xfId="12088"/>
    <cellStyle name="Normal 3 2 8 5 2 4" xfId="12089"/>
    <cellStyle name="Normal 3 2 8 5 3" xfId="12090"/>
    <cellStyle name="Normal 3 2 8 5 3 2" xfId="12091"/>
    <cellStyle name="Normal 3 2 8 5 3 3" xfId="12092"/>
    <cellStyle name="Normal 3 2 8 5 4" xfId="12093"/>
    <cellStyle name="Normal 3 2 8 5 5" xfId="12094"/>
    <cellStyle name="Normal 3 2 8 6" xfId="12095"/>
    <cellStyle name="Normal 3 2 8 6 2" xfId="12096"/>
    <cellStyle name="Normal 3 2 8 6 2 2" xfId="12097"/>
    <cellStyle name="Normal 3 2 8 6 2 3" xfId="12098"/>
    <cellStyle name="Normal 3 2 8 6 3" xfId="12099"/>
    <cellStyle name="Normal 3 2 8 6 4" xfId="12100"/>
    <cellStyle name="Normal 3 2 8 7" xfId="12101"/>
    <cellStyle name="Normal 3 2 8 7 2" xfId="12102"/>
    <cellStyle name="Normal 3 2 8 7 3" xfId="12103"/>
    <cellStyle name="Normal 3 2 8 8" xfId="12104"/>
    <cellStyle name="Normal 3 2 8 9" xfId="12105"/>
    <cellStyle name="Normal 3 2 9" xfId="12106"/>
    <cellStyle name="Normal 3 2 9 2" xfId="12107"/>
    <cellStyle name="Normal 3 2 9 2 2" xfId="12108"/>
    <cellStyle name="Normal 3 2 9 2 2 2" xfId="12109"/>
    <cellStyle name="Normal 3 2 9 2 2 2 2" xfId="12110"/>
    <cellStyle name="Normal 3 2 9 2 2 2 2 2" xfId="12111"/>
    <cellStyle name="Normal 3 2 9 2 2 2 2 2 2" xfId="12112"/>
    <cellStyle name="Normal 3 2 9 2 2 2 2 2 3" xfId="12113"/>
    <cellStyle name="Normal 3 2 9 2 2 2 2 3" xfId="12114"/>
    <cellStyle name="Normal 3 2 9 2 2 2 2 4" xfId="12115"/>
    <cellStyle name="Normal 3 2 9 2 2 2 3" xfId="12116"/>
    <cellStyle name="Normal 3 2 9 2 2 2 3 2" xfId="12117"/>
    <cellStyle name="Normal 3 2 9 2 2 2 3 3" xfId="12118"/>
    <cellStyle name="Normal 3 2 9 2 2 2 4" xfId="12119"/>
    <cellStyle name="Normal 3 2 9 2 2 2 5" xfId="12120"/>
    <cellStyle name="Normal 3 2 9 2 2 3" xfId="12121"/>
    <cellStyle name="Normal 3 2 9 2 2 3 2" xfId="12122"/>
    <cellStyle name="Normal 3 2 9 2 2 3 2 2" xfId="12123"/>
    <cellStyle name="Normal 3 2 9 2 2 3 2 2 2" xfId="12124"/>
    <cellStyle name="Normal 3 2 9 2 2 3 2 2 3" xfId="12125"/>
    <cellStyle name="Normal 3 2 9 2 2 3 2 3" xfId="12126"/>
    <cellStyle name="Normal 3 2 9 2 2 3 2 4" xfId="12127"/>
    <cellStyle name="Normal 3 2 9 2 2 3 3" xfId="12128"/>
    <cellStyle name="Normal 3 2 9 2 2 3 3 2" xfId="12129"/>
    <cellStyle name="Normal 3 2 9 2 2 3 3 3" xfId="12130"/>
    <cellStyle name="Normal 3 2 9 2 2 3 4" xfId="12131"/>
    <cellStyle name="Normal 3 2 9 2 2 3 5" xfId="12132"/>
    <cellStyle name="Normal 3 2 9 2 2 4" xfId="12133"/>
    <cellStyle name="Normal 3 2 9 2 2 4 2" xfId="12134"/>
    <cellStyle name="Normal 3 2 9 2 2 4 2 2" xfId="12135"/>
    <cellStyle name="Normal 3 2 9 2 2 4 2 3" xfId="12136"/>
    <cellStyle name="Normal 3 2 9 2 2 4 3" xfId="12137"/>
    <cellStyle name="Normal 3 2 9 2 2 4 4" xfId="12138"/>
    <cellStyle name="Normal 3 2 9 2 2 5" xfId="12139"/>
    <cellStyle name="Normal 3 2 9 2 2 5 2" xfId="12140"/>
    <cellStyle name="Normal 3 2 9 2 2 5 3" xfId="12141"/>
    <cellStyle name="Normal 3 2 9 2 2 6" xfId="12142"/>
    <cellStyle name="Normal 3 2 9 2 2 7" xfId="12143"/>
    <cellStyle name="Normal 3 2 9 2 3" xfId="12144"/>
    <cellStyle name="Normal 3 2 9 2 3 2" xfId="12145"/>
    <cellStyle name="Normal 3 2 9 2 3 2 2" xfId="12146"/>
    <cellStyle name="Normal 3 2 9 2 3 2 2 2" xfId="12147"/>
    <cellStyle name="Normal 3 2 9 2 3 2 2 3" xfId="12148"/>
    <cellStyle name="Normal 3 2 9 2 3 2 3" xfId="12149"/>
    <cellStyle name="Normal 3 2 9 2 3 2 4" xfId="12150"/>
    <cellStyle name="Normal 3 2 9 2 3 3" xfId="12151"/>
    <cellStyle name="Normal 3 2 9 2 3 3 2" xfId="12152"/>
    <cellStyle name="Normal 3 2 9 2 3 3 3" xfId="12153"/>
    <cellStyle name="Normal 3 2 9 2 3 4" xfId="12154"/>
    <cellStyle name="Normal 3 2 9 2 3 5" xfId="12155"/>
    <cellStyle name="Normal 3 2 9 2 4" xfId="12156"/>
    <cellStyle name="Normal 3 2 9 2 4 2" xfId="12157"/>
    <cellStyle name="Normal 3 2 9 2 4 2 2" xfId="12158"/>
    <cellStyle name="Normal 3 2 9 2 4 2 2 2" xfId="12159"/>
    <cellStyle name="Normal 3 2 9 2 4 2 2 3" xfId="12160"/>
    <cellStyle name="Normal 3 2 9 2 4 2 3" xfId="12161"/>
    <cellStyle name="Normal 3 2 9 2 4 2 4" xfId="12162"/>
    <cellStyle name="Normal 3 2 9 2 4 3" xfId="12163"/>
    <cellStyle name="Normal 3 2 9 2 4 3 2" xfId="12164"/>
    <cellStyle name="Normal 3 2 9 2 4 3 3" xfId="12165"/>
    <cellStyle name="Normal 3 2 9 2 4 4" xfId="12166"/>
    <cellStyle name="Normal 3 2 9 2 4 5" xfId="12167"/>
    <cellStyle name="Normal 3 2 9 2 5" xfId="12168"/>
    <cellStyle name="Normal 3 2 9 2 5 2" xfId="12169"/>
    <cellStyle name="Normal 3 2 9 2 5 2 2" xfId="12170"/>
    <cellStyle name="Normal 3 2 9 2 5 2 3" xfId="12171"/>
    <cellStyle name="Normal 3 2 9 2 5 3" xfId="12172"/>
    <cellStyle name="Normal 3 2 9 2 5 4" xfId="12173"/>
    <cellStyle name="Normal 3 2 9 2 6" xfId="12174"/>
    <cellStyle name="Normal 3 2 9 2 6 2" xfId="12175"/>
    <cellStyle name="Normal 3 2 9 2 6 3" xfId="12176"/>
    <cellStyle name="Normal 3 2 9 2 7" xfId="12177"/>
    <cellStyle name="Normal 3 2 9 2 8" xfId="12178"/>
    <cellStyle name="Normal 3 2 9 3" xfId="12179"/>
    <cellStyle name="Normal 3 2 9 3 2" xfId="12180"/>
    <cellStyle name="Normal 3 2 9 3 2 2" xfId="12181"/>
    <cellStyle name="Normal 3 2 9 3 2 2 2" xfId="12182"/>
    <cellStyle name="Normal 3 2 9 3 2 2 2 2" xfId="12183"/>
    <cellStyle name="Normal 3 2 9 3 2 2 2 3" xfId="12184"/>
    <cellStyle name="Normal 3 2 9 3 2 2 3" xfId="12185"/>
    <cellStyle name="Normal 3 2 9 3 2 2 4" xfId="12186"/>
    <cellStyle name="Normal 3 2 9 3 2 3" xfId="12187"/>
    <cellStyle name="Normal 3 2 9 3 2 3 2" xfId="12188"/>
    <cellStyle name="Normal 3 2 9 3 2 3 3" xfId="12189"/>
    <cellStyle name="Normal 3 2 9 3 2 4" xfId="12190"/>
    <cellStyle name="Normal 3 2 9 3 2 5" xfId="12191"/>
    <cellStyle name="Normal 3 2 9 3 3" xfId="12192"/>
    <cellStyle name="Normal 3 2 9 3 3 2" xfId="12193"/>
    <cellStyle name="Normal 3 2 9 3 3 2 2" xfId="12194"/>
    <cellStyle name="Normal 3 2 9 3 3 2 2 2" xfId="12195"/>
    <cellStyle name="Normal 3 2 9 3 3 2 2 3" xfId="12196"/>
    <cellStyle name="Normal 3 2 9 3 3 2 3" xfId="12197"/>
    <cellStyle name="Normal 3 2 9 3 3 2 4" xfId="12198"/>
    <cellStyle name="Normal 3 2 9 3 3 3" xfId="12199"/>
    <cellStyle name="Normal 3 2 9 3 3 3 2" xfId="12200"/>
    <cellStyle name="Normal 3 2 9 3 3 3 3" xfId="12201"/>
    <cellStyle name="Normal 3 2 9 3 3 4" xfId="12202"/>
    <cellStyle name="Normal 3 2 9 3 3 5" xfId="12203"/>
    <cellStyle name="Normal 3 2 9 3 4" xfId="12204"/>
    <cellStyle name="Normal 3 2 9 3 4 2" xfId="12205"/>
    <cellStyle name="Normal 3 2 9 3 4 2 2" xfId="12206"/>
    <cellStyle name="Normal 3 2 9 3 4 2 3" xfId="12207"/>
    <cellStyle name="Normal 3 2 9 3 4 3" xfId="12208"/>
    <cellStyle name="Normal 3 2 9 3 4 4" xfId="12209"/>
    <cellStyle name="Normal 3 2 9 3 5" xfId="12210"/>
    <cellStyle name="Normal 3 2 9 3 5 2" xfId="12211"/>
    <cellStyle name="Normal 3 2 9 3 5 3" xfId="12212"/>
    <cellStyle name="Normal 3 2 9 3 6" xfId="12213"/>
    <cellStyle name="Normal 3 2 9 3 7" xfId="12214"/>
    <cellStyle name="Normal 3 2 9 4" xfId="12215"/>
    <cellStyle name="Normal 3 2 9 4 2" xfId="12216"/>
    <cellStyle name="Normal 3 2 9 4 2 2" xfId="12217"/>
    <cellStyle name="Normal 3 2 9 4 2 2 2" xfId="12218"/>
    <cellStyle name="Normal 3 2 9 4 2 2 3" xfId="12219"/>
    <cellStyle name="Normal 3 2 9 4 2 3" xfId="12220"/>
    <cellStyle name="Normal 3 2 9 4 2 4" xfId="12221"/>
    <cellStyle name="Normal 3 2 9 4 3" xfId="12222"/>
    <cellStyle name="Normal 3 2 9 4 3 2" xfId="12223"/>
    <cellStyle name="Normal 3 2 9 4 3 3" xfId="12224"/>
    <cellStyle name="Normal 3 2 9 4 4" xfId="12225"/>
    <cellStyle name="Normal 3 2 9 4 5" xfId="12226"/>
    <cellStyle name="Normal 3 2 9 5" xfId="12227"/>
    <cellStyle name="Normal 3 2 9 5 2" xfId="12228"/>
    <cellStyle name="Normal 3 2 9 5 2 2" xfId="12229"/>
    <cellStyle name="Normal 3 2 9 5 2 2 2" xfId="12230"/>
    <cellStyle name="Normal 3 2 9 5 2 2 3" xfId="12231"/>
    <cellStyle name="Normal 3 2 9 5 2 3" xfId="12232"/>
    <cellStyle name="Normal 3 2 9 5 2 4" xfId="12233"/>
    <cellStyle name="Normal 3 2 9 5 3" xfId="12234"/>
    <cellStyle name="Normal 3 2 9 5 3 2" xfId="12235"/>
    <cellStyle name="Normal 3 2 9 5 3 3" xfId="12236"/>
    <cellStyle name="Normal 3 2 9 5 4" xfId="12237"/>
    <cellStyle name="Normal 3 2 9 5 5" xfId="12238"/>
    <cellStyle name="Normal 3 2 9 6" xfId="12239"/>
    <cellStyle name="Normal 3 2 9 6 2" xfId="12240"/>
    <cellStyle name="Normal 3 2 9 6 2 2" xfId="12241"/>
    <cellStyle name="Normal 3 2 9 6 2 3" xfId="12242"/>
    <cellStyle name="Normal 3 2 9 6 3" xfId="12243"/>
    <cellStyle name="Normal 3 2 9 6 4" xfId="12244"/>
    <cellStyle name="Normal 3 2 9 7" xfId="12245"/>
    <cellStyle name="Normal 3 2 9 7 2" xfId="12246"/>
    <cellStyle name="Normal 3 2 9 7 3" xfId="12247"/>
    <cellStyle name="Normal 3 2 9 8" xfId="12248"/>
    <cellStyle name="Normal 3 2 9 9" xfId="12249"/>
    <cellStyle name="Normal 3 3" xfId="12250"/>
    <cellStyle name="Normal 3 3 2" xfId="18743"/>
    <cellStyle name="Normal 3 4" xfId="12251"/>
    <cellStyle name="Normal 3 4 2" xfId="12252"/>
    <cellStyle name="Normal 3 4 2 2" xfId="12253"/>
    <cellStyle name="Normal 3 4 2 2 2" xfId="12254"/>
    <cellStyle name="Normal 3 4 2 2 2 2" xfId="12255"/>
    <cellStyle name="Normal 3 4 2 2 2 2 2" xfId="12256"/>
    <cellStyle name="Normal 3 4 2 2 2 2 2 2" xfId="12257"/>
    <cellStyle name="Normal 3 4 2 2 2 2 2 3" xfId="12258"/>
    <cellStyle name="Normal 3 4 2 2 2 2 3" xfId="12259"/>
    <cellStyle name="Normal 3 4 2 2 2 2 4" xfId="12260"/>
    <cellStyle name="Normal 3 4 2 2 2 3" xfId="12261"/>
    <cellStyle name="Normal 3 4 2 2 2 3 2" xfId="12262"/>
    <cellStyle name="Normal 3 4 2 2 2 3 3" xfId="12263"/>
    <cellStyle name="Normal 3 4 2 2 2 4" xfId="12264"/>
    <cellStyle name="Normal 3 4 2 2 2 5" xfId="12265"/>
    <cellStyle name="Normal 3 4 2 2 3" xfId="12266"/>
    <cellStyle name="Normal 3 4 2 2 3 2" xfId="12267"/>
    <cellStyle name="Normal 3 4 2 2 3 2 2" xfId="12268"/>
    <cellStyle name="Normal 3 4 2 2 3 2 2 2" xfId="12269"/>
    <cellStyle name="Normal 3 4 2 2 3 2 2 3" xfId="12270"/>
    <cellStyle name="Normal 3 4 2 2 3 2 3" xfId="12271"/>
    <cellStyle name="Normal 3 4 2 2 3 2 4" xfId="12272"/>
    <cellStyle name="Normal 3 4 2 2 3 3" xfId="12273"/>
    <cellStyle name="Normal 3 4 2 2 3 3 2" xfId="12274"/>
    <cellStyle name="Normal 3 4 2 2 3 3 3" xfId="12275"/>
    <cellStyle name="Normal 3 4 2 2 3 4" xfId="12276"/>
    <cellStyle name="Normal 3 4 2 2 3 5" xfId="12277"/>
    <cellStyle name="Normal 3 4 2 2 4" xfId="12278"/>
    <cellStyle name="Normal 3 4 2 2 4 2" xfId="12279"/>
    <cellStyle name="Normal 3 4 2 2 4 2 2" xfId="12280"/>
    <cellStyle name="Normal 3 4 2 2 4 2 3" xfId="12281"/>
    <cellStyle name="Normal 3 4 2 2 4 3" xfId="12282"/>
    <cellStyle name="Normal 3 4 2 2 4 4" xfId="12283"/>
    <cellStyle name="Normal 3 4 2 2 5" xfId="12284"/>
    <cellStyle name="Normal 3 4 2 2 5 2" xfId="12285"/>
    <cellStyle name="Normal 3 4 2 2 5 3" xfId="12286"/>
    <cellStyle name="Normal 3 4 2 2 6" xfId="12287"/>
    <cellStyle name="Normal 3 4 2 2 7" xfId="12288"/>
    <cellStyle name="Normal 3 4 2 3" xfId="12289"/>
    <cellStyle name="Normal 3 4 2 3 2" xfId="12290"/>
    <cellStyle name="Normal 3 4 2 3 2 2" xfId="12291"/>
    <cellStyle name="Normal 3 4 2 3 2 2 2" xfId="12292"/>
    <cellStyle name="Normal 3 4 2 3 2 2 3" xfId="12293"/>
    <cellStyle name="Normal 3 4 2 3 2 3" xfId="12294"/>
    <cellStyle name="Normal 3 4 2 3 2 4" xfId="12295"/>
    <cellStyle name="Normal 3 4 2 3 3" xfId="12296"/>
    <cellStyle name="Normal 3 4 2 3 3 2" xfId="12297"/>
    <cellStyle name="Normal 3 4 2 3 3 3" xfId="12298"/>
    <cellStyle name="Normal 3 4 2 3 4" xfId="12299"/>
    <cellStyle name="Normal 3 4 2 3 5" xfId="12300"/>
    <cellStyle name="Normal 3 4 2 4" xfId="12301"/>
    <cellStyle name="Normal 3 4 2 4 2" xfId="12302"/>
    <cellStyle name="Normal 3 4 2 4 2 2" xfId="12303"/>
    <cellStyle name="Normal 3 4 2 4 2 2 2" xfId="12304"/>
    <cellStyle name="Normal 3 4 2 4 2 2 3" xfId="12305"/>
    <cellStyle name="Normal 3 4 2 4 2 3" xfId="12306"/>
    <cellStyle name="Normal 3 4 2 4 2 4" xfId="12307"/>
    <cellStyle name="Normal 3 4 2 4 3" xfId="12308"/>
    <cellStyle name="Normal 3 4 2 4 3 2" xfId="12309"/>
    <cellStyle name="Normal 3 4 2 4 3 3" xfId="12310"/>
    <cellStyle name="Normal 3 4 2 4 4" xfId="12311"/>
    <cellStyle name="Normal 3 4 2 4 5" xfId="12312"/>
    <cellStyle name="Normal 3 4 2 5" xfId="12313"/>
    <cellStyle name="Normal 3 4 2 5 2" xfId="12314"/>
    <cellStyle name="Normal 3 4 2 5 2 2" xfId="12315"/>
    <cellStyle name="Normal 3 4 2 5 2 3" xfId="12316"/>
    <cellStyle name="Normal 3 4 2 5 3" xfId="12317"/>
    <cellStyle name="Normal 3 4 2 5 4" xfId="12318"/>
    <cellStyle name="Normal 3 4 2 6" xfId="12319"/>
    <cellStyle name="Normal 3 4 2 6 2" xfId="12320"/>
    <cellStyle name="Normal 3 4 2 6 3" xfId="12321"/>
    <cellStyle name="Normal 3 4 2 7" xfId="12322"/>
    <cellStyle name="Normal 3 4 2 8" xfId="12323"/>
    <cellStyle name="Normal 3 4 3" xfId="12324"/>
    <cellStyle name="Normal 3 4 3 2" xfId="12325"/>
    <cellStyle name="Normal 3 4 3 2 2" xfId="12326"/>
    <cellStyle name="Normal 3 4 3 2 2 2" xfId="12327"/>
    <cellStyle name="Normal 3 4 3 2 2 2 2" xfId="12328"/>
    <cellStyle name="Normal 3 4 3 2 2 2 3" xfId="12329"/>
    <cellStyle name="Normal 3 4 3 2 2 3" xfId="12330"/>
    <cellStyle name="Normal 3 4 3 2 2 4" xfId="12331"/>
    <cellStyle name="Normal 3 4 3 2 3" xfId="12332"/>
    <cellStyle name="Normal 3 4 3 2 3 2" xfId="12333"/>
    <cellStyle name="Normal 3 4 3 2 3 3" xfId="12334"/>
    <cellStyle name="Normal 3 4 3 2 4" xfId="12335"/>
    <cellStyle name="Normal 3 4 3 2 5" xfId="12336"/>
    <cellStyle name="Normal 3 4 3 3" xfId="12337"/>
    <cellStyle name="Normal 3 4 3 3 2" xfId="12338"/>
    <cellStyle name="Normal 3 4 3 3 2 2" xfId="12339"/>
    <cellStyle name="Normal 3 4 3 3 2 2 2" xfId="12340"/>
    <cellStyle name="Normal 3 4 3 3 2 2 3" xfId="12341"/>
    <cellStyle name="Normal 3 4 3 3 2 3" xfId="12342"/>
    <cellStyle name="Normal 3 4 3 3 2 4" xfId="12343"/>
    <cellStyle name="Normal 3 4 3 3 3" xfId="12344"/>
    <cellStyle name="Normal 3 4 3 3 3 2" xfId="12345"/>
    <cellStyle name="Normal 3 4 3 3 3 3" xfId="12346"/>
    <cellStyle name="Normal 3 4 3 3 4" xfId="12347"/>
    <cellStyle name="Normal 3 4 3 3 5" xfId="12348"/>
    <cellStyle name="Normal 3 4 3 4" xfId="12349"/>
    <cellStyle name="Normal 3 4 3 4 2" xfId="12350"/>
    <cellStyle name="Normal 3 4 3 4 2 2" xfId="12351"/>
    <cellStyle name="Normal 3 4 3 4 2 3" xfId="12352"/>
    <cellStyle name="Normal 3 4 3 4 3" xfId="12353"/>
    <cellStyle name="Normal 3 4 3 4 4" xfId="12354"/>
    <cellStyle name="Normal 3 4 3 5" xfId="12355"/>
    <cellStyle name="Normal 3 4 3 5 2" xfId="12356"/>
    <cellStyle name="Normal 3 4 3 5 3" xfId="12357"/>
    <cellStyle name="Normal 3 4 3 6" xfId="12358"/>
    <cellStyle name="Normal 3 4 3 7" xfId="12359"/>
    <cellStyle name="Normal 3 4 4" xfId="12360"/>
    <cellStyle name="Normal 3 4 4 2" xfId="12361"/>
    <cellStyle name="Normal 3 4 4 2 2" xfId="12362"/>
    <cellStyle name="Normal 3 4 4 2 2 2" xfId="12363"/>
    <cellStyle name="Normal 3 4 4 2 2 3" xfId="12364"/>
    <cellStyle name="Normal 3 4 4 2 3" xfId="12365"/>
    <cellStyle name="Normal 3 4 4 2 4" xfId="12366"/>
    <cellStyle name="Normal 3 4 4 3" xfId="12367"/>
    <cellStyle name="Normal 3 4 4 3 2" xfId="12368"/>
    <cellStyle name="Normal 3 4 4 3 3" xfId="12369"/>
    <cellStyle name="Normal 3 4 4 4" xfId="12370"/>
    <cellStyle name="Normal 3 4 4 5" xfId="12371"/>
    <cellStyle name="Normal 3 4 5" xfId="12372"/>
    <cellStyle name="Normal 3 4 5 2" xfId="12373"/>
    <cellStyle name="Normal 3 4 5 2 2" xfId="12374"/>
    <cellStyle name="Normal 3 4 5 2 2 2" xfId="12375"/>
    <cellStyle name="Normal 3 4 5 2 2 3" xfId="12376"/>
    <cellStyle name="Normal 3 4 5 2 3" xfId="12377"/>
    <cellStyle name="Normal 3 4 5 2 4" xfId="12378"/>
    <cellStyle name="Normal 3 4 5 3" xfId="12379"/>
    <cellStyle name="Normal 3 4 5 3 2" xfId="12380"/>
    <cellStyle name="Normal 3 4 5 3 3" xfId="12381"/>
    <cellStyle name="Normal 3 4 5 4" xfId="12382"/>
    <cellStyle name="Normal 3 4 5 5" xfId="12383"/>
    <cellStyle name="Normal 3 4 6" xfId="12384"/>
    <cellStyle name="Normal 3 4 6 2" xfId="12385"/>
    <cellStyle name="Normal 3 4 6 2 2" xfId="12386"/>
    <cellStyle name="Normal 3 4 6 2 3" xfId="12387"/>
    <cellStyle name="Normal 3 4 6 3" xfId="12388"/>
    <cellStyle name="Normal 3 4 6 4" xfId="12389"/>
    <cellStyle name="Normal 3 4 7" xfId="12390"/>
    <cellStyle name="Normal 3 4 7 2" xfId="12391"/>
    <cellStyle name="Normal 3 4 7 3" xfId="12392"/>
    <cellStyle name="Normal 3 4 8" xfId="12393"/>
    <cellStyle name="Normal 3 4 9" xfId="12394"/>
    <cellStyle name="Normal 3 5" xfId="12395"/>
    <cellStyle name="Normal 3 6" xfId="12396"/>
    <cellStyle name="Normal 3 7" xfId="12397"/>
    <cellStyle name="Normal 3 8" xfId="12398"/>
    <cellStyle name="Normal 3 9" xfId="12399"/>
    <cellStyle name="Normal 4" xfId="12400"/>
    <cellStyle name="Normal 4 10" xfId="12401"/>
    <cellStyle name="Normal 4 10 2" xfId="12402"/>
    <cellStyle name="Normal 4 10 2 2" xfId="12403"/>
    <cellStyle name="Normal 4 10 2 2 2" xfId="12404"/>
    <cellStyle name="Normal 4 10 2 2 2 2" xfId="12405"/>
    <cellStyle name="Normal 4 10 2 2 2 2 2" xfId="12406"/>
    <cellStyle name="Normal 4 10 2 2 2 2 2 2" xfId="12407"/>
    <cellStyle name="Normal 4 10 2 2 2 2 2 3" xfId="12408"/>
    <cellStyle name="Normal 4 10 2 2 2 2 3" xfId="12409"/>
    <cellStyle name="Normal 4 10 2 2 2 2 4" xfId="12410"/>
    <cellStyle name="Normal 4 10 2 2 2 3" xfId="12411"/>
    <cellStyle name="Normal 4 10 2 2 2 3 2" xfId="12412"/>
    <cellStyle name="Normal 4 10 2 2 2 3 3" xfId="12413"/>
    <cellStyle name="Normal 4 10 2 2 2 4" xfId="12414"/>
    <cellStyle name="Normal 4 10 2 2 2 5" xfId="12415"/>
    <cellStyle name="Normal 4 10 2 2 3" xfId="12416"/>
    <cellStyle name="Normal 4 10 2 2 3 2" xfId="12417"/>
    <cellStyle name="Normal 4 10 2 2 3 2 2" xfId="12418"/>
    <cellStyle name="Normal 4 10 2 2 3 2 2 2" xfId="12419"/>
    <cellStyle name="Normal 4 10 2 2 3 2 2 3" xfId="12420"/>
    <cellStyle name="Normal 4 10 2 2 3 2 3" xfId="12421"/>
    <cellStyle name="Normal 4 10 2 2 3 2 4" xfId="12422"/>
    <cellStyle name="Normal 4 10 2 2 3 3" xfId="12423"/>
    <cellStyle name="Normal 4 10 2 2 3 3 2" xfId="12424"/>
    <cellStyle name="Normal 4 10 2 2 3 3 3" xfId="12425"/>
    <cellStyle name="Normal 4 10 2 2 3 4" xfId="12426"/>
    <cellStyle name="Normal 4 10 2 2 3 5" xfId="12427"/>
    <cellStyle name="Normal 4 10 2 2 4" xfId="12428"/>
    <cellStyle name="Normal 4 10 2 2 4 2" xfId="12429"/>
    <cellStyle name="Normal 4 10 2 2 4 2 2" xfId="12430"/>
    <cellStyle name="Normal 4 10 2 2 4 2 3" xfId="12431"/>
    <cellStyle name="Normal 4 10 2 2 4 3" xfId="12432"/>
    <cellStyle name="Normal 4 10 2 2 4 4" xfId="12433"/>
    <cellStyle name="Normal 4 10 2 2 5" xfId="12434"/>
    <cellStyle name="Normal 4 10 2 2 5 2" xfId="12435"/>
    <cellStyle name="Normal 4 10 2 2 5 3" xfId="12436"/>
    <cellStyle name="Normal 4 10 2 2 6" xfId="12437"/>
    <cellStyle name="Normal 4 10 2 2 7" xfId="12438"/>
    <cellStyle name="Normal 4 10 2 3" xfId="12439"/>
    <cellStyle name="Normal 4 10 2 3 2" xfId="12440"/>
    <cellStyle name="Normal 4 10 2 3 2 2" xfId="12441"/>
    <cellStyle name="Normal 4 10 2 3 2 2 2" xfId="12442"/>
    <cellStyle name="Normal 4 10 2 3 2 2 3" xfId="12443"/>
    <cellStyle name="Normal 4 10 2 3 2 3" xfId="12444"/>
    <cellStyle name="Normal 4 10 2 3 2 4" xfId="12445"/>
    <cellStyle name="Normal 4 10 2 3 3" xfId="12446"/>
    <cellStyle name="Normal 4 10 2 3 3 2" xfId="12447"/>
    <cellStyle name="Normal 4 10 2 3 3 3" xfId="12448"/>
    <cellStyle name="Normal 4 10 2 3 4" xfId="12449"/>
    <cellStyle name="Normal 4 10 2 3 5" xfId="12450"/>
    <cellStyle name="Normal 4 10 2 4" xfId="12451"/>
    <cellStyle name="Normal 4 10 2 4 2" xfId="12452"/>
    <cellStyle name="Normal 4 10 2 4 2 2" xfId="12453"/>
    <cellStyle name="Normal 4 10 2 4 2 2 2" xfId="12454"/>
    <cellStyle name="Normal 4 10 2 4 2 2 3" xfId="12455"/>
    <cellStyle name="Normal 4 10 2 4 2 3" xfId="12456"/>
    <cellStyle name="Normal 4 10 2 4 2 4" xfId="12457"/>
    <cellStyle name="Normal 4 10 2 4 3" xfId="12458"/>
    <cellStyle name="Normal 4 10 2 4 3 2" xfId="12459"/>
    <cellStyle name="Normal 4 10 2 4 3 3" xfId="12460"/>
    <cellStyle name="Normal 4 10 2 4 4" xfId="12461"/>
    <cellStyle name="Normal 4 10 2 4 5" xfId="12462"/>
    <cellStyle name="Normal 4 10 2 5" xfId="12463"/>
    <cellStyle name="Normal 4 10 2 5 2" xfId="12464"/>
    <cellStyle name="Normal 4 10 2 5 2 2" xfId="12465"/>
    <cellStyle name="Normal 4 10 2 5 2 3" xfId="12466"/>
    <cellStyle name="Normal 4 10 2 5 3" xfId="12467"/>
    <cellStyle name="Normal 4 10 2 5 4" xfId="12468"/>
    <cellStyle name="Normal 4 10 2 6" xfId="12469"/>
    <cellStyle name="Normal 4 10 2 6 2" xfId="12470"/>
    <cellStyle name="Normal 4 10 2 6 3" xfId="12471"/>
    <cellStyle name="Normal 4 10 2 7" xfId="12472"/>
    <cellStyle name="Normal 4 10 2 8" xfId="12473"/>
    <cellStyle name="Normal 4 10 3" xfId="12474"/>
    <cellStyle name="Normal 4 10 3 2" xfId="12475"/>
    <cellStyle name="Normal 4 10 3 2 2" xfId="12476"/>
    <cellStyle name="Normal 4 10 3 2 2 2" xfId="12477"/>
    <cellStyle name="Normal 4 10 3 2 2 2 2" xfId="12478"/>
    <cellStyle name="Normal 4 10 3 2 2 2 3" xfId="12479"/>
    <cellStyle name="Normal 4 10 3 2 2 3" xfId="12480"/>
    <cellStyle name="Normal 4 10 3 2 2 4" xfId="12481"/>
    <cellStyle name="Normal 4 10 3 2 3" xfId="12482"/>
    <cellStyle name="Normal 4 10 3 2 3 2" xfId="12483"/>
    <cellStyle name="Normal 4 10 3 2 3 3" xfId="12484"/>
    <cellStyle name="Normal 4 10 3 2 4" xfId="12485"/>
    <cellStyle name="Normal 4 10 3 2 5" xfId="12486"/>
    <cellStyle name="Normal 4 10 3 3" xfId="12487"/>
    <cellStyle name="Normal 4 10 3 3 2" xfId="12488"/>
    <cellStyle name="Normal 4 10 3 3 2 2" xfId="12489"/>
    <cellStyle name="Normal 4 10 3 3 2 2 2" xfId="12490"/>
    <cellStyle name="Normal 4 10 3 3 2 2 3" xfId="12491"/>
    <cellStyle name="Normal 4 10 3 3 2 3" xfId="12492"/>
    <cellStyle name="Normal 4 10 3 3 2 4" xfId="12493"/>
    <cellStyle name="Normal 4 10 3 3 3" xfId="12494"/>
    <cellStyle name="Normal 4 10 3 3 3 2" xfId="12495"/>
    <cellStyle name="Normal 4 10 3 3 3 3" xfId="12496"/>
    <cellStyle name="Normal 4 10 3 3 4" xfId="12497"/>
    <cellStyle name="Normal 4 10 3 3 5" xfId="12498"/>
    <cellStyle name="Normal 4 10 3 4" xfId="12499"/>
    <cellStyle name="Normal 4 10 3 4 2" xfId="12500"/>
    <cellStyle name="Normal 4 10 3 4 2 2" xfId="12501"/>
    <cellStyle name="Normal 4 10 3 4 2 3" xfId="12502"/>
    <cellStyle name="Normal 4 10 3 4 3" xfId="12503"/>
    <cellStyle name="Normal 4 10 3 4 4" xfId="12504"/>
    <cellStyle name="Normal 4 10 3 5" xfId="12505"/>
    <cellStyle name="Normal 4 10 3 5 2" xfId="12506"/>
    <cellStyle name="Normal 4 10 3 5 3" xfId="12507"/>
    <cellStyle name="Normal 4 10 3 6" xfId="12508"/>
    <cellStyle name="Normal 4 10 3 7" xfId="12509"/>
    <cellStyle name="Normal 4 10 4" xfId="12510"/>
    <cellStyle name="Normal 4 10 4 2" xfId="12511"/>
    <cellStyle name="Normal 4 10 4 2 2" xfId="12512"/>
    <cellStyle name="Normal 4 10 4 2 2 2" xfId="12513"/>
    <cellStyle name="Normal 4 10 4 2 2 3" xfId="12514"/>
    <cellStyle name="Normal 4 10 4 2 3" xfId="12515"/>
    <cellStyle name="Normal 4 10 4 2 4" xfId="12516"/>
    <cellStyle name="Normal 4 10 4 3" xfId="12517"/>
    <cellStyle name="Normal 4 10 4 3 2" xfId="12518"/>
    <cellStyle name="Normal 4 10 4 3 3" xfId="12519"/>
    <cellStyle name="Normal 4 10 4 4" xfId="12520"/>
    <cellStyle name="Normal 4 10 4 5" xfId="12521"/>
    <cellStyle name="Normal 4 10 5" xfId="12522"/>
    <cellStyle name="Normal 4 10 5 2" xfId="12523"/>
    <cellStyle name="Normal 4 10 5 2 2" xfId="12524"/>
    <cellStyle name="Normal 4 10 5 2 2 2" xfId="12525"/>
    <cellStyle name="Normal 4 10 5 2 2 3" xfId="12526"/>
    <cellStyle name="Normal 4 10 5 2 3" xfId="12527"/>
    <cellStyle name="Normal 4 10 5 2 4" xfId="12528"/>
    <cellStyle name="Normal 4 10 5 3" xfId="12529"/>
    <cellStyle name="Normal 4 10 5 3 2" xfId="12530"/>
    <cellStyle name="Normal 4 10 5 3 3" xfId="12531"/>
    <cellStyle name="Normal 4 10 5 4" xfId="12532"/>
    <cellStyle name="Normal 4 10 5 5" xfId="12533"/>
    <cellStyle name="Normal 4 10 6" xfId="12534"/>
    <cellStyle name="Normal 4 10 6 2" xfId="12535"/>
    <cellStyle name="Normal 4 10 6 2 2" xfId="12536"/>
    <cellStyle name="Normal 4 10 6 2 3" xfId="12537"/>
    <cellStyle name="Normal 4 10 6 3" xfId="12538"/>
    <cellStyle name="Normal 4 10 6 4" xfId="12539"/>
    <cellStyle name="Normal 4 10 7" xfId="12540"/>
    <cellStyle name="Normal 4 10 7 2" xfId="12541"/>
    <cellStyle name="Normal 4 10 7 3" xfId="12542"/>
    <cellStyle name="Normal 4 10 8" xfId="12543"/>
    <cellStyle name="Normal 4 10 9" xfId="12544"/>
    <cellStyle name="Normal 4 11" xfId="12545"/>
    <cellStyle name="Normal 4 11 2" xfId="12546"/>
    <cellStyle name="Normal 4 11 2 2" xfId="12547"/>
    <cellStyle name="Normal 4 11 2 2 2" xfId="12548"/>
    <cellStyle name="Normal 4 11 2 2 2 2" xfId="12549"/>
    <cellStyle name="Normal 4 11 2 2 2 2 2" xfId="12550"/>
    <cellStyle name="Normal 4 11 2 2 2 2 2 2" xfId="12551"/>
    <cellStyle name="Normal 4 11 2 2 2 2 2 3" xfId="12552"/>
    <cellStyle name="Normal 4 11 2 2 2 2 3" xfId="12553"/>
    <cellStyle name="Normal 4 11 2 2 2 2 4" xfId="12554"/>
    <cellStyle name="Normal 4 11 2 2 2 3" xfId="12555"/>
    <cellStyle name="Normal 4 11 2 2 2 3 2" xfId="12556"/>
    <cellStyle name="Normal 4 11 2 2 2 3 3" xfId="12557"/>
    <cellStyle name="Normal 4 11 2 2 2 4" xfId="12558"/>
    <cellStyle name="Normal 4 11 2 2 2 5" xfId="12559"/>
    <cellStyle name="Normal 4 11 2 2 3" xfId="12560"/>
    <cellStyle name="Normal 4 11 2 2 3 2" xfId="12561"/>
    <cellStyle name="Normal 4 11 2 2 3 2 2" xfId="12562"/>
    <cellStyle name="Normal 4 11 2 2 3 2 2 2" xfId="12563"/>
    <cellStyle name="Normal 4 11 2 2 3 2 2 3" xfId="12564"/>
    <cellStyle name="Normal 4 11 2 2 3 2 3" xfId="12565"/>
    <cellStyle name="Normal 4 11 2 2 3 2 4" xfId="12566"/>
    <cellStyle name="Normal 4 11 2 2 3 3" xfId="12567"/>
    <cellStyle name="Normal 4 11 2 2 3 3 2" xfId="12568"/>
    <cellStyle name="Normal 4 11 2 2 3 3 3" xfId="12569"/>
    <cellStyle name="Normal 4 11 2 2 3 4" xfId="12570"/>
    <cellStyle name="Normal 4 11 2 2 3 5" xfId="12571"/>
    <cellStyle name="Normal 4 11 2 2 4" xfId="12572"/>
    <cellStyle name="Normal 4 11 2 2 4 2" xfId="12573"/>
    <cellStyle name="Normal 4 11 2 2 4 2 2" xfId="12574"/>
    <cellStyle name="Normal 4 11 2 2 4 2 3" xfId="12575"/>
    <cellStyle name="Normal 4 11 2 2 4 3" xfId="12576"/>
    <cellStyle name="Normal 4 11 2 2 4 4" xfId="12577"/>
    <cellStyle name="Normal 4 11 2 2 5" xfId="12578"/>
    <cellStyle name="Normal 4 11 2 2 5 2" xfId="12579"/>
    <cellStyle name="Normal 4 11 2 2 5 3" xfId="12580"/>
    <cellStyle name="Normal 4 11 2 2 6" xfId="12581"/>
    <cellStyle name="Normal 4 11 2 2 7" xfId="12582"/>
    <cellStyle name="Normal 4 11 2 3" xfId="12583"/>
    <cellStyle name="Normal 4 11 2 3 2" xfId="12584"/>
    <cellStyle name="Normal 4 11 2 3 2 2" xfId="12585"/>
    <cellStyle name="Normal 4 11 2 3 2 2 2" xfId="12586"/>
    <cellStyle name="Normal 4 11 2 3 2 2 3" xfId="12587"/>
    <cellStyle name="Normal 4 11 2 3 2 3" xfId="12588"/>
    <cellStyle name="Normal 4 11 2 3 2 4" xfId="12589"/>
    <cellStyle name="Normal 4 11 2 3 3" xfId="12590"/>
    <cellStyle name="Normal 4 11 2 3 3 2" xfId="12591"/>
    <cellStyle name="Normal 4 11 2 3 3 3" xfId="12592"/>
    <cellStyle name="Normal 4 11 2 3 4" xfId="12593"/>
    <cellStyle name="Normal 4 11 2 3 5" xfId="12594"/>
    <cellStyle name="Normal 4 11 2 4" xfId="12595"/>
    <cellStyle name="Normal 4 11 2 4 2" xfId="12596"/>
    <cellStyle name="Normal 4 11 2 4 2 2" xfId="12597"/>
    <cellStyle name="Normal 4 11 2 4 2 2 2" xfId="12598"/>
    <cellStyle name="Normal 4 11 2 4 2 2 3" xfId="12599"/>
    <cellStyle name="Normal 4 11 2 4 2 3" xfId="12600"/>
    <cellStyle name="Normal 4 11 2 4 2 4" xfId="12601"/>
    <cellStyle name="Normal 4 11 2 4 3" xfId="12602"/>
    <cellStyle name="Normal 4 11 2 4 3 2" xfId="12603"/>
    <cellStyle name="Normal 4 11 2 4 3 3" xfId="12604"/>
    <cellStyle name="Normal 4 11 2 4 4" xfId="12605"/>
    <cellStyle name="Normal 4 11 2 4 5" xfId="12606"/>
    <cellStyle name="Normal 4 11 2 5" xfId="12607"/>
    <cellStyle name="Normal 4 11 2 5 2" xfId="12608"/>
    <cellStyle name="Normal 4 11 2 5 2 2" xfId="12609"/>
    <cellStyle name="Normal 4 11 2 5 2 3" xfId="12610"/>
    <cellStyle name="Normal 4 11 2 5 3" xfId="12611"/>
    <cellStyle name="Normal 4 11 2 5 4" xfId="12612"/>
    <cellStyle name="Normal 4 11 2 6" xfId="12613"/>
    <cellStyle name="Normal 4 11 2 6 2" xfId="12614"/>
    <cellStyle name="Normal 4 11 2 6 3" xfId="12615"/>
    <cellStyle name="Normal 4 11 2 7" xfId="12616"/>
    <cellStyle name="Normal 4 11 2 8" xfId="12617"/>
    <cellStyle name="Normal 4 11 3" xfId="12618"/>
    <cellStyle name="Normal 4 11 3 2" xfId="12619"/>
    <cellStyle name="Normal 4 11 3 2 2" xfId="12620"/>
    <cellStyle name="Normal 4 11 3 2 2 2" xfId="12621"/>
    <cellStyle name="Normal 4 11 3 2 2 2 2" xfId="12622"/>
    <cellStyle name="Normal 4 11 3 2 2 2 3" xfId="12623"/>
    <cellStyle name="Normal 4 11 3 2 2 3" xfId="12624"/>
    <cellStyle name="Normal 4 11 3 2 2 4" xfId="12625"/>
    <cellStyle name="Normal 4 11 3 2 3" xfId="12626"/>
    <cellStyle name="Normal 4 11 3 2 3 2" xfId="12627"/>
    <cellStyle name="Normal 4 11 3 2 3 3" xfId="12628"/>
    <cellStyle name="Normal 4 11 3 2 4" xfId="12629"/>
    <cellStyle name="Normal 4 11 3 2 5" xfId="12630"/>
    <cellStyle name="Normal 4 11 3 3" xfId="12631"/>
    <cellStyle name="Normal 4 11 3 3 2" xfId="12632"/>
    <cellStyle name="Normal 4 11 3 3 2 2" xfId="12633"/>
    <cellStyle name="Normal 4 11 3 3 2 2 2" xfId="12634"/>
    <cellStyle name="Normal 4 11 3 3 2 2 3" xfId="12635"/>
    <cellStyle name="Normal 4 11 3 3 2 3" xfId="12636"/>
    <cellStyle name="Normal 4 11 3 3 2 4" xfId="12637"/>
    <cellStyle name="Normal 4 11 3 3 3" xfId="12638"/>
    <cellStyle name="Normal 4 11 3 3 3 2" xfId="12639"/>
    <cellStyle name="Normal 4 11 3 3 3 3" xfId="12640"/>
    <cellStyle name="Normal 4 11 3 3 4" xfId="12641"/>
    <cellStyle name="Normal 4 11 3 3 5" xfId="12642"/>
    <cellStyle name="Normal 4 11 3 4" xfId="12643"/>
    <cellStyle name="Normal 4 11 3 4 2" xfId="12644"/>
    <cellStyle name="Normal 4 11 3 4 2 2" xfId="12645"/>
    <cellStyle name="Normal 4 11 3 4 2 3" xfId="12646"/>
    <cellStyle name="Normal 4 11 3 4 3" xfId="12647"/>
    <cellStyle name="Normal 4 11 3 4 4" xfId="12648"/>
    <cellStyle name="Normal 4 11 3 5" xfId="12649"/>
    <cellStyle name="Normal 4 11 3 5 2" xfId="12650"/>
    <cellStyle name="Normal 4 11 3 5 3" xfId="12651"/>
    <cellStyle name="Normal 4 11 3 6" xfId="12652"/>
    <cellStyle name="Normal 4 11 3 7" xfId="12653"/>
    <cellStyle name="Normal 4 11 4" xfId="12654"/>
    <cellStyle name="Normal 4 11 4 2" xfId="12655"/>
    <cellStyle name="Normal 4 11 4 2 2" xfId="12656"/>
    <cellStyle name="Normal 4 11 4 2 2 2" xfId="12657"/>
    <cellStyle name="Normal 4 11 4 2 2 3" xfId="12658"/>
    <cellStyle name="Normal 4 11 4 2 3" xfId="12659"/>
    <cellStyle name="Normal 4 11 4 2 4" xfId="12660"/>
    <cellStyle name="Normal 4 11 4 3" xfId="12661"/>
    <cellStyle name="Normal 4 11 4 3 2" xfId="12662"/>
    <cellStyle name="Normal 4 11 4 3 3" xfId="12663"/>
    <cellStyle name="Normal 4 11 4 4" xfId="12664"/>
    <cellStyle name="Normal 4 11 4 5" xfId="12665"/>
    <cellStyle name="Normal 4 11 5" xfId="12666"/>
    <cellStyle name="Normal 4 11 5 2" xfId="12667"/>
    <cellStyle name="Normal 4 11 5 2 2" xfId="12668"/>
    <cellStyle name="Normal 4 11 5 2 2 2" xfId="12669"/>
    <cellStyle name="Normal 4 11 5 2 2 3" xfId="12670"/>
    <cellStyle name="Normal 4 11 5 2 3" xfId="12671"/>
    <cellStyle name="Normal 4 11 5 2 4" xfId="12672"/>
    <cellStyle name="Normal 4 11 5 3" xfId="12673"/>
    <cellStyle name="Normal 4 11 5 3 2" xfId="12674"/>
    <cellStyle name="Normal 4 11 5 3 3" xfId="12675"/>
    <cellStyle name="Normal 4 11 5 4" xfId="12676"/>
    <cellStyle name="Normal 4 11 5 5" xfId="12677"/>
    <cellStyle name="Normal 4 11 6" xfId="12678"/>
    <cellStyle name="Normal 4 11 6 2" xfId="12679"/>
    <cellStyle name="Normal 4 11 6 2 2" xfId="12680"/>
    <cellStyle name="Normal 4 11 6 2 3" xfId="12681"/>
    <cellStyle name="Normal 4 11 6 3" xfId="12682"/>
    <cellStyle name="Normal 4 11 6 4" xfId="12683"/>
    <cellStyle name="Normal 4 11 7" xfId="12684"/>
    <cellStyle name="Normal 4 11 7 2" xfId="12685"/>
    <cellStyle name="Normal 4 11 7 3" xfId="12686"/>
    <cellStyle name="Normal 4 11 8" xfId="12687"/>
    <cellStyle name="Normal 4 11 9" xfId="12688"/>
    <cellStyle name="Normal 4 12" xfId="12689"/>
    <cellStyle name="Normal 4 12 2" xfId="12690"/>
    <cellStyle name="Normal 4 12 2 2" xfId="12691"/>
    <cellStyle name="Normal 4 12 2 2 2" xfId="12692"/>
    <cellStyle name="Normal 4 12 2 2 2 2" xfId="12693"/>
    <cellStyle name="Normal 4 12 2 2 2 2 2" xfId="12694"/>
    <cellStyle name="Normal 4 12 2 2 2 2 2 2" xfId="12695"/>
    <cellStyle name="Normal 4 12 2 2 2 2 2 3" xfId="12696"/>
    <cellStyle name="Normal 4 12 2 2 2 2 3" xfId="12697"/>
    <cellStyle name="Normal 4 12 2 2 2 2 4" xfId="12698"/>
    <cellStyle name="Normal 4 12 2 2 2 3" xfId="12699"/>
    <cellStyle name="Normal 4 12 2 2 2 3 2" xfId="12700"/>
    <cellStyle name="Normal 4 12 2 2 2 3 3" xfId="12701"/>
    <cellStyle name="Normal 4 12 2 2 2 4" xfId="12702"/>
    <cellStyle name="Normal 4 12 2 2 2 5" xfId="12703"/>
    <cellStyle name="Normal 4 12 2 2 3" xfId="12704"/>
    <cellStyle name="Normal 4 12 2 2 3 2" xfId="12705"/>
    <cellStyle name="Normal 4 12 2 2 3 2 2" xfId="12706"/>
    <cellStyle name="Normal 4 12 2 2 3 2 2 2" xfId="12707"/>
    <cellStyle name="Normal 4 12 2 2 3 2 2 3" xfId="12708"/>
    <cellStyle name="Normal 4 12 2 2 3 2 3" xfId="12709"/>
    <cellStyle name="Normal 4 12 2 2 3 2 4" xfId="12710"/>
    <cellStyle name="Normal 4 12 2 2 3 3" xfId="12711"/>
    <cellStyle name="Normal 4 12 2 2 3 3 2" xfId="12712"/>
    <cellStyle name="Normal 4 12 2 2 3 3 3" xfId="12713"/>
    <cellStyle name="Normal 4 12 2 2 3 4" xfId="12714"/>
    <cellStyle name="Normal 4 12 2 2 3 5" xfId="12715"/>
    <cellStyle name="Normal 4 12 2 2 4" xfId="12716"/>
    <cellStyle name="Normal 4 12 2 2 4 2" xfId="12717"/>
    <cellStyle name="Normal 4 12 2 2 4 2 2" xfId="12718"/>
    <cellStyle name="Normal 4 12 2 2 4 2 3" xfId="12719"/>
    <cellStyle name="Normal 4 12 2 2 4 3" xfId="12720"/>
    <cellStyle name="Normal 4 12 2 2 4 4" xfId="12721"/>
    <cellStyle name="Normal 4 12 2 2 5" xfId="12722"/>
    <cellStyle name="Normal 4 12 2 2 5 2" xfId="12723"/>
    <cellStyle name="Normal 4 12 2 2 5 3" xfId="12724"/>
    <cellStyle name="Normal 4 12 2 2 6" xfId="12725"/>
    <cellStyle name="Normal 4 12 2 2 7" xfId="12726"/>
    <cellStyle name="Normal 4 12 2 3" xfId="12727"/>
    <cellStyle name="Normal 4 12 2 3 2" xfId="12728"/>
    <cellStyle name="Normal 4 12 2 3 2 2" xfId="12729"/>
    <cellStyle name="Normal 4 12 2 3 2 2 2" xfId="12730"/>
    <cellStyle name="Normal 4 12 2 3 2 2 3" xfId="12731"/>
    <cellStyle name="Normal 4 12 2 3 2 3" xfId="12732"/>
    <cellStyle name="Normal 4 12 2 3 2 4" xfId="12733"/>
    <cellStyle name="Normal 4 12 2 3 3" xfId="12734"/>
    <cellStyle name="Normal 4 12 2 3 3 2" xfId="12735"/>
    <cellStyle name="Normal 4 12 2 3 3 3" xfId="12736"/>
    <cellStyle name="Normal 4 12 2 3 4" xfId="12737"/>
    <cellStyle name="Normal 4 12 2 3 5" xfId="12738"/>
    <cellStyle name="Normal 4 12 2 4" xfId="12739"/>
    <cellStyle name="Normal 4 12 2 4 2" xfId="12740"/>
    <cellStyle name="Normal 4 12 2 4 2 2" xfId="12741"/>
    <cellStyle name="Normal 4 12 2 4 2 2 2" xfId="12742"/>
    <cellStyle name="Normal 4 12 2 4 2 2 3" xfId="12743"/>
    <cellStyle name="Normal 4 12 2 4 2 3" xfId="12744"/>
    <cellStyle name="Normal 4 12 2 4 2 4" xfId="12745"/>
    <cellStyle name="Normal 4 12 2 4 3" xfId="12746"/>
    <cellStyle name="Normal 4 12 2 4 3 2" xfId="12747"/>
    <cellStyle name="Normal 4 12 2 4 3 3" xfId="12748"/>
    <cellStyle name="Normal 4 12 2 4 4" xfId="12749"/>
    <cellStyle name="Normal 4 12 2 4 5" xfId="12750"/>
    <cellStyle name="Normal 4 12 2 5" xfId="12751"/>
    <cellStyle name="Normal 4 12 2 5 2" xfId="12752"/>
    <cellStyle name="Normal 4 12 2 5 2 2" xfId="12753"/>
    <cellStyle name="Normal 4 12 2 5 2 3" xfId="12754"/>
    <cellStyle name="Normal 4 12 2 5 3" xfId="12755"/>
    <cellStyle name="Normal 4 12 2 5 4" xfId="12756"/>
    <cellStyle name="Normal 4 12 2 6" xfId="12757"/>
    <cellStyle name="Normal 4 12 2 6 2" xfId="12758"/>
    <cellStyle name="Normal 4 12 2 6 3" xfId="12759"/>
    <cellStyle name="Normal 4 12 2 7" xfId="12760"/>
    <cellStyle name="Normal 4 12 2 8" xfId="12761"/>
    <cellStyle name="Normal 4 12 3" xfId="12762"/>
    <cellStyle name="Normal 4 12 3 2" xfId="12763"/>
    <cellStyle name="Normal 4 12 3 2 2" xfId="12764"/>
    <cellStyle name="Normal 4 12 3 2 2 2" xfId="12765"/>
    <cellStyle name="Normal 4 12 3 2 2 2 2" xfId="12766"/>
    <cellStyle name="Normal 4 12 3 2 2 2 3" xfId="12767"/>
    <cellStyle name="Normal 4 12 3 2 2 3" xfId="12768"/>
    <cellStyle name="Normal 4 12 3 2 2 4" xfId="12769"/>
    <cellStyle name="Normal 4 12 3 2 3" xfId="12770"/>
    <cellStyle name="Normal 4 12 3 2 3 2" xfId="12771"/>
    <cellStyle name="Normal 4 12 3 2 3 3" xfId="12772"/>
    <cellStyle name="Normal 4 12 3 2 4" xfId="12773"/>
    <cellStyle name="Normal 4 12 3 2 5" xfId="12774"/>
    <cellStyle name="Normal 4 12 3 3" xfId="12775"/>
    <cellStyle name="Normal 4 12 3 3 2" xfId="12776"/>
    <cellStyle name="Normal 4 12 3 3 2 2" xfId="12777"/>
    <cellStyle name="Normal 4 12 3 3 2 2 2" xfId="12778"/>
    <cellStyle name="Normal 4 12 3 3 2 2 3" xfId="12779"/>
    <cellStyle name="Normal 4 12 3 3 2 3" xfId="12780"/>
    <cellStyle name="Normal 4 12 3 3 2 4" xfId="12781"/>
    <cellStyle name="Normal 4 12 3 3 3" xfId="12782"/>
    <cellStyle name="Normal 4 12 3 3 3 2" xfId="12783"/>
    <cellStyle name="Normal 4 12 3 3 3 3" xfId="12784"/>
    <cellStyle name="Normal 4 12 3 3 4" xfId="12785"/>
    <cellStyle name="Normal 4 12 3 3 5" xfId="12786"/>
    <cellStyle name="Normal 4 12 3 4" xfId="12787"/>
    <cellStyle name="Normal 4 12 3 4 2" xfId="12788"/>
    <cellStyle name="Normal 4 12 3 4 2 2" xfId="12789"/>
    <cellStyle name="Normal 4 12 3 4 2 3" xfId="12790"/>
    <cellStyle name="Normal 4 12 3 4 3" xfId="12791"/>
    <cellStyle name="Normal 4 12 3 4 4" xfId="12792"/>
    <cellStyle name="Normal 4 12 3 5" xfId="12793"/>
    <cellStyle name="Normal 4 12 3 5 2" xfId="12794"/>
    <cellStyle name="Normal 4 12 3 5 3" xfId="12795"/>
    <cellStyle name="Normal 4 12 3 6" xfId="12796"/>
    <cellStyle name="Normal 4 12 3 7" xfId="12797"/>
    <cellStyle name="Normal 4 12 4" xfId="12798"/>
    <cellStyle name="Normal 4 12 4 2" xfId="12799"/>
    <cellStyle name="Normal 4 12 4 2 2" xfId="12800"/>
    <cellStyle name="Normal 4 12 4 2 2 2" xfId="12801"/>
    <cellStyle name="Normal 4 12 4 2 2 3" xfId="12802"/>
    <cellStyle name="Normal 4 12 4 2 3" xfId="12803"/>
    <cellStyle name="Normal 4 12 4 2 4" xfId="12804"/>
    <cellStyle name="Normal 4 12 4 3" xfId="12805"/>
    <cellStyle name="Normal 4 12 4 3 2" xfId="12806"/>
    <cellStyle name="Normal 4 12 4 3 3" xfId="12807"/>
    <cellStyle name="Normal 4 12 4 4" xfId="12808"/>
    <cellStyle name="Normal 4 12 4 5" xfId="12809"/>
    <cellStyle name="Normal 4 12 5" xfId="12810"/>
    <cellStyle name="Normal 4 12 5 2" xfId="12811"/>
    <cellStyle name="Normal 4 12 5 2 2" xfId="12812"/>
    <cellStyle name="Normal 4 12 5 2 2 2" xfId="12813"/>
    <cellStyle name="Normal 4 12 5 2 2 3" xfId="12814"/>
    <cellStyle name="Normal 4 12 5 2 3" xfId="12815"/>
    <cellStyle name="Normal 4 12 5 2 4" xfId="12816"/>
    <cellStyle name="Normal 4 12 5 3" xfId="12817"/>
    <cellStyle name="Normal 4 12 5 3 2" xfId="12818"/>
    <cellStyle name="Normal 4 12 5 3 3" xfId="12819"/>
    <cellStyle name="Normal 4 12 5 4" xfId="12820"/>
    <cellStyle name="Normal 4 12 5 5" xfId="12821"/>
    <cellStyle name="Normal 4 12 6" xfId="12822"/>
    <cellStyle name="Normal 4 12 6 2" xfId="12823"/>
    <cellStyle name="Normal 4 12 6 2 2" xfId="12824"/>
    <cellStyle name="Normal 4 12 6 2 3" xfId="12825"/>
    <cellStyle name="Normal 4 12 6 3" xfId="12826"/>
    <cellStyle name="Normal 4 12 6 4" xfId="12827"/>
    <cellStyle name="Normal 4 12 7" xfId="12828"/>
    <cellStyle name="Normal 4 12 7 2" xfId="12829"/>
    <cellStyle name="Normal 4 12 7 3" xfId="12830"/>
    <cellStyle name="Normal 4 12 8" xfId="12831"/>
    <cellStyle name="Normal 4 12 9" xfId="12832"/>
    <cellStyle name="Normal 4 13" xfId="12833"/>
    <cellStyle name="Normal 4 13 2" xfId="12834"/>
    <cellStyle name="Normal 4 13 2 2" xfId="12835"/>
    <cellStyle name="Normal 4 13 2 2 2" xfId="12836"/>
    <cellStyle name="Normal 4 13 2 2 2 2" xfId="12837"/>
    <cellStyle name="Normal 4 13 2 2 2 2 2" xfId="12838"/>
    <cellStyle name="Normal 4 13 2 2 2 2 2 2" xfId="12839"/>
    <cellStyle name="Normal 4 13 2 2 2 2 2 3" xfId="12840"/>
    <cellStyle name="Normal 4 13 2 2 2 2 3" xfId="12841"/>
    <cellStyle name="Normal 4 13 2 2 2 2 4" xfId="12842"/>
    <cellStyle name="Normal 4 13 2 2 2 3" xfId="12843"/>
    <cellStyle name="Normal 4 13 2 2 2 3 2" xfId="12844"/>
    <cellStyle name="Normal 4 13 2 2 2 3 3" xfId="12845"/>
    <cellStyle name="Normal 4 13 2 2 2 4" xfId="12846"/>
    <cellStyle name="Normal 4 13 2 2 2 5" xfId="12847"/>
    <cellStyle name="Normal 4 13 2 2 3" xfId="12848"/>
    <cellStyle name="Normal 4 13 2 2 3 2" xfId="12849"/>
    <cellStyle name="Normal 4 13 2 2 3 2 2" xfId="12850"/>
    <cellStyle name="Normal 4 13 2 2 3 2 2 2" xfId="12851"/>
    <cellStyle name="Normal 4 13 2 2 3 2 2 3" xfId="12852"/>
    <cellStyle name="Normal 4 13 2 2 3 2 3" xfId="12853"/>
    <cellStyle name="Normal 4 13 2 2 3 2 4" xfId="12854"/>
    <cellStyle name="Normal 4 13 2 2 3 3" xfId="12855"/>
    <cellStyle name="Normal 4 13 2 2 3 3 2" xfId="12856"/>
    <cellStyle name="Normal 4 13 2 2 3 3 3" xfId="12857"/>
    <cellStyle name="Normal 4 13 2 2 3 4" xfId="12858"/>
    <cellStyle name="Normal 4 13 2 2 3 5" xfId="12859"/>
    <cellStyle name="Normal 4 13 2 2 4" xfId="12860"/>
    <cellStyle name="Normal 4 13 2 2 4 2" xfId="12861"/>
    <cellStyle name="Normal 4 13 2 2 4 2 2" xfId="12862"/>
    <cellStyle name="Normal 4 13 2 2 4 2 3" xfId="12863"/>
    <cellStyle name="Normal 4 13 2 2 4 3" xfId="12864"/>
    <cellStyle name="Normal 4 13 2 2 4 4" xfId="12865"/>
    <cellStyle name="Normal 4 13 2 2 5" xfId="12866"/>
    <cellStyle name="Normal 4 13 2 2 5 2" xfId="12867"/>
    <cellStyle name="Normal 4 13 2 2 5 3" xfId="12868"/>
    <cellStyle name="Normal 4 13 2 2 6" xfId="12869"/>
    <cellStyle name="Normal 4 13 2 2 7" xfId="12870"/>
    <cellStyle name="Normal 4 13 2 3" xfId="12871"/>
    <cellStyle name="Normal 4 13 2 3 2" xfId="12872"/>
    <cellStyle name="Normal 4 13 2 3 2 2" xfId="12873"/>
    <cellStyle name="Normal 4 13 2 3 2 2 2" xfId="12874"/>
    <cellStyle name="Normal 4 13 2 3 2 2 3" xfId="12875"/>
    <cellStyle name="Normal 4 13 2 3 2 3" xfId="12876"/>
    <cellStyle name="Normal 4 13 2 3 2 4" xfId="12877"/>
    <cellStyle name="Normal 4 13 2 3 3" xfId="12878"/>
    <cellStyle name="Normal 4 13 2 3 3 2" xfId="12879"/>
    <cellStyle name="Normal 4 13 2 3 3 3" xfId="12880"/>
    <cellStyle name="Normal 4 13 2 3 4" xfId="12881"/>
    <cellStyle name="Normal 4 13 2 3 5" xfId="12882"/>
    <cellStyle name="Normal 4 13 2 4" xfId="12883"/>
    <cellStyle name="Normal 4 13 2 4 2" xfId="12884"/>
    <cellStyle name="Normal 4 13 2 4 2 2" xfId="12885"/>
    <cellStyle name="Normal 4 13 2 4 2 2 2" xfId="12886"/>
    <cellStyle name="Normal 4 13 2 4 2 2 3" xfId="12887"/>
    <cellStyle name="Normal 4 13 2 4 2 3" xfId="12888"/>
    <cellStyle name="Normal 4 13 2 4 2 4" xfId="12889"/>
    <cellStyle name="Normal 4 13 2 4 3" xfId="12890"/>
    <cellStyle name="Normal 4 13 2 4 3 2" xfId="12891"/>
    <cellStyle name="Normal 4 13 2 4 3 3" xfId="12892"/>
    <cellStyle name="Normal 4 13 2 4 4" xfId="12893"/>
    <cellStyle name="Normal 4 13 2 4 5" xfId="12894"/>
    <cellStyle name="Normal 4 13 2 5" xfId="12895"/>
    <cellStyle name="Normal 4 13 2 5 2" xfId="12896"/>
    <cellStyle name="Normal 4 13 2 5 2 2" xfId="12897"/>
    <cellStyle name="Normal 4 13 2 5 2 3" xfId="12898"/>
    <cellStyle name="Normal 4 13 2 5 3" xfId="12899"/>
    <cellStyle name="Normal 4 13 2 5 4" xfId="12900"/>
    <cellStyle name="Normal 4 13 2 6" xfId="12901"/>
    <cellStyle name="Normal 4 13 2 6 2" xfId="12902"/>
    <cellStyle name="Normal 4 13 2 6 3" xfId="12903"/>
    <cellStyle name="Normal 4 13 2 7" xfId="12904"/>
    <cellStyle name="Normal 4 13 2 8" xfId="12905"/>
    <cellStyle name="Normal 4 13 3" xfId="12906"/>
    <cellStyle name="Normal 4 13 3 2" xfId="12907"/>
    <cellStyle name="Normal 4 13 3 2 2" xfId="12908"/>
    <cellStyle name="Normal 4 13 3 2 2 2" xfId="12909"/>
    <cellStyle name="Normal 4 13 3 2 2 2 2" xfId="12910"/>
    <cellStyle name="Normal 4 13 3 2 2 2 3" xfId="12911"/>
    <cellStyle name="Normal 4 13 3 2 2 3" xfId="12912"/>
    <cellStyle name="Normal 4 13 3 2 2 4" xfId="12913"/>
    <cellStyle name="Normal 4 13 3 2 3" xfId="12914"/>
    <cellStyle name="Normal 4 13 3 2 3 2" xfId="12915"/>
    <cellStyle name="Normal 4 13 3 2 3 3" xfId="12916"/>
    <cellStyle name="Normal 4 13 3 2 4" xfId="12917"/>
    <cellStyle name="Normal 4 13 3 2 5" xfId="12918"/>
    <cellStyle name="Normal 4 13 3 3" xfId="12919"/>
    <cellStyle name="Normal 4 13 3 3 2" xfId="12920"/>
    <cellStyle name="Normal 4 13 3 3 2 2" xfId="12921"/>
    <cellStyle name="Normal 4 13 3 3 2 2 2" xfId="12922"/>
    <cellStyle name="Normal 4 13 3 3 2 2 3" xfId="12923"/>
    <cellStyle name="Normal 4 13 3 3 2 3" xfId="12924"/>
    <cellStyle name="Normal 4 13 3 3 2 4" xfId="12925"/>
    <cellStyle name="Normal 4 13 3 3 3" xfId="12926"/>
    <cellStyle name="Normal 4 13 3 3 3 2" xfId="12927"/>
    <cellStyle name="Normal 4 13 3 3 3 3" xfId="12928"/>
    <cellStyle name="Normal 4 13 3 3 4" xfId="12929"/>
    <cellStyle name="Normal 4 13 3 3 5" xfId="12930"/>
    <cellStyle name="Normal 4 13 3 4" xfId="12931"/>
    <cellStyle name="Normal 4 13 3 4 2" xfId="12932"/>
    <cellStyle name="Normal 4 13 3 4 2 2" xfId="12933"/>
    <cellStyle name="Normal 4 13 3 4 2 3" xfId="12934"/>
    <cellStyle name="Normal 4 13 3 4 3" xfId="12935"/>
    <cellStyle name="Normal 4 13 3 4 4" xfId="12936"/>
    <cellStyle name="Normal 4 13 3 5" xfId="12937"/>
    <cellStyle name="Normal 4 13 3 5 2" xfId="12938"/>
    <cellStyle name="Normal 4 13 3 5 3" xfId="12939"/>
    <cellStyle name="Normal 4 13 3 6" xfId="12940"/>
    <cellStyle name="Normal 4 13 3 7" xfId="12941"/>
    <cellStyle name="Normal 4 13 4" xfId="12942"/>
    <cellStyle name="Normal 4 13 4 2" xfId="12943"/>
    <cellStyle name="Normal 4 13 4 2 2" xfId="12944"/>
    <cellStyle name="Normal 4 13 4 2 2 2" xfId="12945"/>
    <cellStyle name="Normal 4 13 4 2 2 3" xfId="12946"/>
    <cellStyle name="Normal 4 13 4 2 3" xfId="12947"/>
    <cellStyle name="Normal 4 13 4 2 4" xfId="12948"/>
    <cellStyle name="Normal 4 13 4 3" xfId="12949"/>
    <cellStyle name="Normal 4 13 4 3 2" xfId="12950"/>
    <cellStyle name="Normal 4 13 4 3 3" xfId="12951"/>
    <cellStyle name="Normal 4 13 4 4" xfId="12952"/>
    <cellStyle name="Normal 4 13 4 5" xfId="12953"/>
    <cellStyle name="Normal 4 13 5" xfId="12954"/>
    <cellStyle name="Normal 4 13 5 2" xfId="12955"/>
    <cellStyle name="Normal 4 13 5 2 2" xfId="12956"/>
    <cellStyle name="Normal 4 13 5 2 2 2" xfId="12957"/>
    <cellStyle name="Normal 4 13 5 2 2 3" xfId="12958"/>
    <cellStyle name="Normal 4 13 5 2 3" xfId="12959"/>
    <cellStyle name="Normal 4 13 5 2 4" xfId="12960"/>
    <cellStyle name="Normal 4 13 5 3" xfId="12961"/>
    <cellStyle name="Normal 4 13 5 3 2" xfId="12962"/>
    <cellStyle name="Normal 4 13 5 3 3" xfId="12963"/>
    <cellStyle name="Normal 4 13 5 4" xfId="12964"/>
    <cellStyle name="Normal 4 13 5 5" xfId="12965"/>
    <cellStyle name="Normal 4 13 6" xfId="12966"/>
    <cellStyle name="Normal 4 13 6 2" xfId="12967"/>
    <cellStyle name="Normal 4 13 6 2 2" xfId="12968"/>
    <cellStyle name="Normal 4 13 6 2 3" xfId="12969"/>
    <cellStyle name="Normal 4 13 6 3" xfId="12970"/>
    <cellStyle name="Normal 4 13 6 4" xfId="12971"/>
    <cellStyle name="Normal 4 13 7" xfId="12972"/>
    <cellStyle name="Normal 4 13 7 2" xfId="12973"/>
    <cellStyle name="Normal 4 13 7 3" xfId="12974"/>
    <cellStyle name="Normal 4 13 8" xfId="12975"/>
    <cellStyle name="Normal 4 13 9" xfId="12976"/>
    <cellStyle name="Normal 4 14" xfId="12977"/>
    <cellStyle name="Normal 4 14 2" xfId="12978"/>
    <cellStyle name="Normal 4 14 2 2" xfId="12979"/>
    <cellStyle name="Normal 4 14 2 2 2" xfId="12980"/>
    <cellStyle name="Normal 4 14 2 2 2 2" xfId="12981"/>
    <cellStyle name="Normal 4 14 2 2 2 2 2" xfId="12982"/>
    <cellStyle name="Normal 4 14 2 2 2 2 2 2" xfId="12983"/>
    <cellStyle name="Normal 4 14 2 2 2 2 2 3" xfId="12984"/>
    <cellStyle name="Normal 4 14 2 2 2 2 3" xfId="12985"/>
    <cellStyle name="Normal 4 14 2 2 2 2 4" xfId="12986"/>
    <cellStyle name="Normal 4 14 2 2 2 3" xfId="12987"/>
    <cellStyle name="Normal 4 14 2 2 2 3 2" xfId="12988"/>
    <cellStyle name="Normal 4 14 2 2 2 3 3" xfId="12989"/>
    <cellStyle name="Normal 4 14 2 2 2 4" xfId="12990"/>
    <cellStyle name="Normal 4 14 2 2 2 5" xfId="12991"/>
    <cellStyle name="Normal 4 14 2 2 3" xfId="12992"/>
    <cellStyle name="Normal 4 14 2 2 3 2" xfId="12993"/>
    <cellStyle name="Normal 4 14 2 2 3 2 2" xfId="12994"/>
    <cellStyle name="Normal 4 14 2 2 3 2 2 2" xfId="12995"/>
    <cellStyle name="Normal 4 14 2 2 3 2 2 3" xfId="12996"/>
    <cellStyle name="Normal 4 14 2 2 3 2 3" xfId="12997"/>
    <cellStyle name="Normal 4 14 2 2 3 2 4" xfId="12998"/>
    <cellStyle name="Normal 4 14 2 2 3 3" xfId="12999"/>
    <cellStyle name="Normal 4 14 2 2 3 3 2" xfId="13000"/>
    <cellStyle name="Normal 4 14 2 2 3 3 3" xfId="13001"/>
    <cellStyle name="Normal 4 14 2 2 3 4" xfId="13002"/>
    <cellStyle name="Normal 4 14 2 2 3 5" xfId="13003"/>
    <cellStyle name="Normal 4 14 2 2 4" xfId="13004"/>
    <cellStyle name="Normal 4 14 2 2 4 2" xfId="13005"/>
    <cellStyle name="Normal 4 14 2 2 4 2 2" xfId="13006"/>
    <cellStyle name="Normal 4 14 2 2 4 2 3" xfId="13007"/>
    <cellStyle name="Normal 4 14 2 2 4 3" xfId="13008"/>
    <cellStyle name="Normal 4 14 2 2 4 4" xfId="13009"/>
    <cellStyle name="Normal 4 14 2 2 5" xfId="13010"/>
    <cellStyle name="Normal 4 14 2 2 5 2" xfId="13011"/>
    <cellStyle name="Normal 4 14 2 2 5 3" xfId="13012"/>
    <cellStyle name="Normal 4 14 2 2 6" xfId="13013"/>
    <cellStyle name="Normal 4 14 2 2 7" xfId="13014"/>
    <cellStyle name="Normal 4 14 2 3" xfId="13015"/>
    <cellStyle name="Normal 4 14 2 3 2" xfId="13016"/>
    <cellStyle name="Normal 4 14 2 3 2 2" xfId="13017"/>
    <cellStyle name="Normal 4 14 2 3 2 2 2" xfId="13018"/>
    <cellStyle name="Normal 4 14 2 3 2 2 3" xfId="13019"/>
    <cellStyle name="Normal 4 14 2 3 2 3" xfId="13020"/>
    <cellStyle name="Normal 4 14 2 3 2 4" xfId="13021"/>
    <cellStyle name="Normal 4 14 2 3 3" xfId="13022"/>
    <cellStyle name="Normal 4 14 2 3 3 2" xfId="13023"/>
    <cellStyle name="Normal 4 14 2 3 3 3" xfId="13024"/>
    <cellStyle name="Normal 4 14 2 3 4" xfId="13025"/>
    <cellStyle name="Normal 4 14 2 3 5" xfId="13026"/>
    <cellStyle name="Normal 4 14 2 4" xfId="13027"/>
    <cellStyle name="Normal 4 14 2 4 2" xfId="13028"/>
    <cellStyle name="Normal 4 14 2 4 2 2" xfId="13029"/>
    <cellStyle name="Normal 4 14 2 4 2 2 2" xfId="13030"/>
    <cellStyle name="Normal 4 14 2 4 2 2 3" xfId="13031"/>
    <cellStyle name="Normal 4 14 2 4 2 3" xfId="13032"/>
    <cellStyle name="Normal 4 14 2 4 2 4" xfId="13033"/>
    <cellStyle name="Normal 4 14 2 4 3" xfId="13034"/>
    <cellStyle name="Normal 4 14 2 4 3 2" xfId="13035"/>
    <cellStyle name="Normal 4 14 2 4 3 3" xfId="13036"/>
    <cellStyle name="Normal 4 14 2 4 4" xfId="13037"/>
    <cellStyle name="Normal 4 14 2 4 5" xfId="13038"/>
    <cellStyle name="Normal 4 14 2 5" xfId="13039"/>
    <cellStyle name="Normal 4 14 2 5 2" xfId="13040"/>
    <cellStyle name="Normal 4 14 2 5 2 2" xfId="13041"/>
    <cellStyle name="Normal 4 14 2 5 2 3" xfId="13042"/>
    <cellStyle name="Normal 4 14 2 5 3" xfId="13043"/>
    <cellStyle name="Normal 4 14 2 5 4" xfId="13044"/>
    <cellStyle name="Normal 4 14 2 6" xfId="13045"/>
    <cellStyle name="Normal 4 14 2 6 2" xfId="13046"/>
    <cellStyle name="Normal 4 14 2 6 3" xfId="13047"/>
    <cellStyle name="Normal 4 14 2 7" xfId="13048"/>
    <cellStyle name="Normal 4 14 2 8" xfId="13049"/>
    <cellStyle name="Normal 4 14 3" xfId="13050"/>
    <cellStyle name="Normal 4 14 3 2" xfId="13051"/>
    <cellStyle name="Normal 4 14 3 2 2" xfId="13052"/>
    <cellStyle name="Normal 4 14 3 2 2 2" xfId="13053"/>
    <cellStyle name="Normal 4 14 3 2 2 2 2" xfId="13054"/>
    <cellStyle name="Normal 4 14 3 2 2 2 3" xfId="13055"/>
    <cellStyle name="Normal 4 14 3 2 2 3" xfId="13056"/>
    <cellStyle name="Normal 4 14 3 2 2 4" xfId="13057"/>
    <cellStyle name="Normal 4 14 3 2 3" xfId="13058"/>
    <cellStyle name="Normal 4 14 3 2 3 2" xfId="13059"/>
    <cellStyle name="Normal 4 14 3 2 3 3" xfId="13060"/>
    <cellStyle name="Normal 4 14 3 2 4" xfId="13061"/>
    <cellStyle name="Normal 4 14 3 2 5" xfId="13062"/>
    <cellStyle name="Normal 4 14 3 3" xfId="13063"/>
    <cellStyle name="Normal 4 14 3 3 2" xfId="13064"/>
    <cellStyle name="Normal 4 14 3 3 2 2" xfId="13065"/>
    <cellStyle name="Normal 4 14 3 3 2 2 2" xfId="13066"/>
    <cellStyle name="Normal 4 14 3 3 2 2 3" xfId="13067"/>
    <cellStyle name="Normal 4 14 3 3 2 3" xfId="13068"/>
    <cellStyle name="Normal 4 14 3 3 2 4" xfId="13069"/>
    <cellStyle name="Normal 4 14 3 3 3" xfId="13070"/>
    <cellStyle name="Normal 4 14 3 3 3 2" xfId="13071"/>
    <cellStyle name="Normal 4 14 3 3 3 3" xfId="13072"/>
    <cellStyle name="Normal 4 14 3 3 4" xfId="13073"/>
    <cellStyle name="Normal 4 14 3 3 5" xfId="13074"/>
    <cellStyle name="Normal 4 14 3 4" xfId="13075"/>
    <cellStyle name="Normal 4 14 3 4 2" xfId="13076"/>
    <cellStyle name="Normal 4 14 3 4 2 2" xfId="13077"/>
    <cellStyle name="Normal 4 14 3 4 2 3" xfId="13078"/>
    <cellStyle name="Normal 4 14 3 4 3" xfId="13079"/>
    <cellStyle name="Normal 4 14 3 4 4" xfId="13080"/>
    <cellStyle name="Normal 4 14 3 5" xfId="13081"/>
    <cellStyle name="Normal 4 14 3 5 2" xfId="13082"/>
    <cellStyle name="Normal 4 14 3 5 3" xfId="13083"/>
    <cellStyle name="Normal 4 14 3 6" xfId="13084"/>
    <cellStyle name="Normal 4 14 3 7" xfId="13085"/>
    <cellStyle name="Normal 4 14 4" xfId="13086"/>
    <cellStyle name="Normal 4 14 4 2" xfId="13087"/>
    <cellStyle name="Normal 4 14 4 2 2" xfId="13088"/>
    <cellStyle name="Normal 4 14 4 2 2 2" xfId="13089"/>
    <cellStyle name="Normal 4 14 4 2 2 3" xfId="13090"/>
    <cellStyle name="Normal 4 14 4 2 3" xfId="13091"/>
    <cellStyle name="Normal 4 14 4 2 4" xfId="13092"/>
    <cellStyle name="Normal 4 14 4 3" xfId="13093"/>
    <cellStyle name="Normal 4 14 4 3 2" xfId="13094"/>
    <cellStyle name="Normal 4 14 4 3 3" xfId="13095"/>
    <cellStyle name="Normal 4 14 4 4" xfId="13096"/>
    <cellStyle name="Normal 4 14 4 5" xfId="13097"/>
    <cellStyle name="Normal 4 14 5" xfId="13098"/>
    <cellStyle name="Normal 4 14 5 2" xfId="13099"/>
    <cellStyle name="Normal 4 14 5 2 2" xfId="13100"/>
    <cellStyle name="Normal 4 14 5 2 2 2" xfId="13101"/>
    <cellStyle name="Normal 4 14 5 2 2 3" xfId="13102"/>
    <cellStyle name="Normal 4 14 5 2 3" xfId="13103"/>
    <cellStyle name="Normal 4 14 5 2 4" xfId="13104"/>
    <cellStyle name="Normal 4 14 5 3" xfId="13105"/>
    <cellStyle name="Normal 4 14 5 3 2" xfId="13106"/>
    <cellStyle name="Normal 4 14 5 3 3" xfId="13107"/>
    <cellStyle name="Normal 4 14 5 4" xfId="13108"/>
    <cellStyle name="Normal 4 14 5 5" xfId="13109"/>
    <cellStyle name="Normal 4 14 6" xfId="13110"/>
    <cellStyle name="Normal 4 14 6 2" xfId="13111"/>
    <cellStyle name="Normal 4 14 6 2 2" xfId="13112"/>
    <cellStyle name="Normal 4 14 6 2 3" xfId="13113"/>
    <cellStyle name="Normal 4 14 6 3" xfId="13114"/>
    <cellStyle name="Normal 4 14 6 4" xfId="13115"/>
    <cellStyle name="Normal 4 14 7" xfId="13116"/>
    <cellStyle name="Normal 4 14 7 2" xfId="13117"/>
    <cellStyle name="Normal 4 14 7 3" xfId="13118"/>
    <cellStyle name="Normal 4 14 8" xfId="13119"/>
    <cellStyle name="Normal 4 14 9" xfId="13120"/>
    <cellStyle name="Normal 4 15" xfId="13121"/>
    <cellStyle name="Normal 4 15 2" xfId="13122"/>
    <cellStyle name="Normal 4 15 2 2" xfId="13123"/>
    <cellStyle name="Normal 4 15 2 2 2" xfId="13124"/>
    <cellStyle name="Normal 4 15 2 2 2 2" xfId="13125"/>
    <cellStyle name="Normal 4 15 2 2 2 2 2" xfId="13126"/>
    <cellStyle name="Normal 4 15 2 2 2 2 2 2" xfId="13127"/>
    <cellStyle name="Normal 4 15 2 2 2 2 2 3" xfId="13128"/>
    <cellStyle name="Normal 4 15 2 2 2 2 3" xfId="13129"/>
    <cellStyle name="Normal 4 15 2 2 2 2 4" xfId="13130"/>
    <cellStyle name="Normal 4 15 2 2 2 3" xfId="13131"/>
    <cellStyle name="Normal 4 15 2 2 2 3 2" xfId="13132"/>
    <cellStyle name="Normal 4 15 2 2 2 3 3" xfId="13133"/>
    <cellStyle name="Normal 4 15 2 2 2 4" xfId="13134"/>
    <cellStyle name="Normal 4 15 2 2 2 5" xfId="13135"/>
    <cellStyle name="Normal 4 15 2 2 3" xfId="13136"/>
    <cellStyle name="Normal 4 15 2 2 3 2" xfId="13137"/>
    <cellStyle name="Normal 4 15 2 2 3 2 2" xfId="13138"/>
    <cellStyle name="Normal 4 15 2 2 3 2 2 2" xfId="13139"/>
    <cellStyle name="Normal 4 15 2 2 3 2 2 3" xfId="13140"/>
    <cellStyle name="Normal 4 15 2 2 3 2 3" xfId="13141"/>
    <cellStyle name="Normal 4 15 2 2 3 2 4" xfId="13142"/>
    <cellStyle name="Normal 4 15 2 2 3 3" xfId="13143"/>
    <cellStyle name="Normal 4 15 2 2 3 3 2" xfId="13144"/>
    <cellStyle name="Normal 4 15 2 2 3 3 3" xfId="13145"/>
    <cellStyle name="Normal 4 15 2 2 3 4" xfId="13146"/>
    <cellStyle name="Normal 4 15 2 2 3 5" xfId="13147"/>
    <cellStyle name="Normal 4 15 2 2 4" xfId="13148"/>
    <cellStyle name="Normal 4 15 2 2 4 2" xfId="13149"/>
    <cellStyle name="Normal 4 15 2 2 4 2 2" xfId="13150"/>
    <cellStyle name="Normal 4 15 2 2 4 2 3" xfId="13151"/>
    <cellStyle name="Normal 4 15 2 2 4 3" xfId="13152"/>
    <cellStyle name="Normal 4 15 2 2 4 4" xfId="13153"/>
    <cellStyle name="Normal 4 15 2 2 5" xfId="13154"/>
    <cellStyle name="Normal 4 15 2 2 5 2" xfId="13155"/>
    <cellStyle name="Normal 4 15 2 2 5 3" xfId="13156"/>
    <cellStyle name="Normal 4 15 2 2 6" xfId="13157"/>
    <cellStyle name="Normal 4 15 2 2 7" xfId="13158"/>
    <cellStyle name="Normal 4 15 2 3" xfId="13159"/>
    <cellStyle name="Normal 4 15 2 3 2" xfId="13160"/>
    <cellStyle name="Normal 4 15 2 3 2 2" xfId="13161"/>
    <cellStyle name="Normal 4 15 2 3 2 2 2" xfId="13162"/>
    <cellStyle name="Normal 4 15 2 3 2 2 3" xfId="13163"/>
    <cellStyle name="Normal 4 15 2 3 2 3" xfId="13164"/>
    <cellStyle name="Normal 4 15 2 3 2 4" xfId="13165"/>
    <cellStyle name="Normal 4 15 2 3 3" xfId="13166"/>
    <cellStyle name="Normal 4 15 2 3 3 2" xfId="13167"/>
    <cellStyle name="Normal 4 15 2 3 3 3" xfId="13168"/>
    <cellStyle name="Normal 4 15 2 3 4" xfId="13169"/>
    <cellStyle name="Normal 4 15 2 3 5" xfId="13170"/>
    <cellStyle name="Normal 4 15 2 4" xfId="13171"/>
    <cellStyle name="Normal 4 15 2 4 2" xfId="13172"/>
    <cellStyle name="Normal 4 15 2 4 2 2" xfId="13173"/>
    <cellStyle name="Normal 4 15 2 4 2 2 2" xfId="13174"/>
    <cellStyle name="Normal 4 15 2 4 2 2 3" xfId="13175"/>
    <cellStyle name="Normal 4 15 2 4 2 3" xfId="13176"/>
    <cellStyle name="Normal 4 15 2 4 2 4" xfId="13177"/>
    <cellStyle name="Normal 4 15 2 4 3" xfId="13178"/>
    <cellStyle name="Normal 4 15 2 4 3 2" xfId="13179"/>
    <cellStyle name="Normal 4 15 2 4 3 3" xfId="13180"/>
    <cellStyle name="Normal 4 15 2 4 4" xfId="13181"/>
    <cellStyle name="Normal 4 15 2 4 5" xfId="13182"/>
    <cellStyle name="Normal 4 15 2 5" xfId="13183"/>
    <cellStyle name="Normal 4 15 2 5 2" xfId="13184"/>
    <cellStyle name="Normal 4 15 2 5 2 2" xfId="13185"/>
    <cellStyle name="Normal 4 15 2 5 2 3" xfId="13186"/>
    <cellStyle name="Normal 4 15 2 5 3" xfId="13187"/>
    <cellStyle name="Normal 4 15 2 5 4" xfId="13188"/>
    <cellStyle name="Normal 4 15 2 6" xfId="13189"/>
    <cellStyle name="Normal 4 15 2 6 2" xfId="13190"/>
    <cellStyle name="Normal 4 15 2 6 3" xfId="13191"/>
    <cellStyle name="Normal 4 15 2 7" xfId="13192"/>
    <cellStyle name="Normal 4 15 2 8" xfId="13193"/>
    <cellStyle name="Normal 4 15 3" xfId="13194"/>
    <cellStyle name="Normal 4 15 3 2" xfId="13195"/>
    <cellStyle name="Normal 4 15 3 2 2" xfId="13196"/>
    <cellStyle name="Normal 4 15 3 2 2 2" xfId="13197"/>
    <cellStyle name="Normal 4 15 3 2 2 2 2" xfId="13198"/>
    <cellStyle name="Normal 4 15 3 2 2 2 3" xfId="13199"/>
    <cellStyle name="Normal 4 15 3 2 2 3" xfId="13200"/>
    <cellStyle name="Normal 4 15 3 2 2 4" xfId="13201"/>
    <cellStyle name="Normal 4 15 3 2 3" xfId="13202"/>
    <cellStyle name="Normal 4 15 3 2 3 2" xfId="13203"/>
    <cellStyle name="Normal 4 15 3 2 3 3" xfId="13204"/>
    <cellStyle name="Normal 4 15 3 2 4" xfId="13205"/>
    <cellStyle name="Normal 4 15 3 2 5" xfId="13206"/>
    <cellStyle name="Normal 4 15 3 3" xfId="13207"/>
    <cellStyle name="Normal 4 15 3 3 2" xfId="13208"/>
    <cellStyle name="Normal 4 15 3 3 2 2" xfId="13209"/>
    <cellStyle name="Normal 4 15 3 3 2 2 2" xfId="13210"/>
    <cellStyle name="Normal 4 15 3 3 2 2 3" xfId="13211"/>
    <cellStyle name="Normal 4 15 3 3 2 3" xfId="13212"/>
    <cellStyle name="Normal 4 15 3 3 2 4" xfId="13213"/>
    <cellStyle name="Normal 4 15 3 3 3" xfId="13214"/>
    <cellStyle name="Normal 4 15 3 3 3 2" xfId="13215"/>
    <cellStyle name="Normal 4 15 3 3 3 3" xfId="13216"/>
    <cellStyle name="Normal 4 15 3 3 4" xfId="13217"/>
    <cellStyle name="Normal 4 15 3 3 5" xfId="13218"/>
    <cellStyle name="Normal 4 15 3 4" xfId="13219"/>
    <cellStyle name="Normal 4 15 3 4 2" xfId="13220"/>
    <cellStyle name="Normal 4 15 3 4 2 2" xfId="13221"/>
    <cellStyle name="Normal 4 15 3 4 2 3" xfId="13222"/>
    <cellStyle name="Normal 4 15 3 4 3" xfId="13223"/>
    <cellStyle name="Normal 4 15 3 4 4" xfId="13224"/>
    <cellStyle name="Normal 4 15 3 5" xfId="13225"/>
    <cellStyle name="Normal 4 15 3 5 2" xfId="13226"/>
    <cellStyle name="Normal 4 15 3 5 3" xfId="13227"/>
    <cellStyle name="Normal 4 15 3 6" xfId="13228"/>
    <cellStyle name="Normal 4 15 3 7" xfId="13229"/>
    <cellStyle name="Normal 4 15 4" xfId="13230"/>
    <cellStyle name="Normal 4 15 4 2" xfId="13231"/>
    <cellStyle name="Normal 4 15 4 2 2" xfId="13232"/>
    <cellStyle name="Normal 4 15 4 2 2 2" xfId="13233"/>
    <cellStyle name="Normal 4 15 4 2 2 3" xfId="13234"/>
    <cellStyle name="Normal 4 15 4 2 3" xfId="13235"/>
    <cellStyle name="Normal 4 15 4 2 4" xfId="13236"/>
    <cellStyle name="Normal 4 15 4 3" xfId="13237"/>
    <cellStyle name="Normal 4 15 4 3 2" xfId="13238"/>
    <cellStyle name="Normal 4 15 4 3 3" xfId="13239"/>
    <cellStyle name="Normal 4 15 4 4" xfId="13240"/>
    <cellStyle name="Normal 4 15 4 5" xfId="13241"/>
    <cellStyle name="Normal 4 15 5" xfId="13242"/>
    <cellStyle name="Normal 4 15 5 2" xfId="13243"/>
    <cellStyle name="Normal 4 15 5 2 2" xfId="13244"/>
    <cellStyle name="Normal 4 15 5 2 2 2" xfId="13245"/>
    <cellStyle name="Normal 4 15 5 2 2 3" xfId="13246"/>
    <cellStyle name="Normal 4 15 5 2 3" xfId="13247"/>
    <cellStyle name="Normal 4 15 5 2 4" xfId="13248"/>
    <cellStyle name="Normal 4 15 5 3" xfId="13249"/>
    <cellStyle name="Normal 4 15 5 3 2" xfId="13250"/>
    <cellStyle name="Normal 4 15 5 3 3" xfId="13251"/>
    <cellStyle name="Normal 4 15 5 4" xfId="13252"/>
    <cellStyle name="Normal 4 15 5 5" xfId="13253"/>
    <cellStyle name="Normal 4 15 6" xfId="13254"/>
    <cellStyle name="Normal 4 15 6 2" xfId="13255"/>
    <cellStyle name="Normal 4 15 6 2 2" xfId="13256"/>
    <cellStyle name="Normal 4 15 6 2 3" xfId="13257"/>
    <cellStyle name="Normal 4 15 6 3" xfId="13258"/>
    <cellStyle name="Normal 4 15 6 4" xfId="13259"/>
    <cellStyle name="Normal 4 15 7" xfId="13260"/>
    <cellStyle name="Normal 4 15 7 2" xfId="13261"/>
    <cellStyle name="Normal 4 15 7 3" xfId="13262"/>
    <cellStyle name="Normal 4 15 8" xfId="13263"/>
    <cellStyle name="Normal 4 15 9" xfId="13264"/>
    <cellStyle name="Normal 4 16" xfId="13265"/>
    <cellStyle name="Normal 4 16 2" xfId="13266"/>
    <cellStyle name="Normal 4 16 2 2" xfId="13267"/>
    <cellStyle name="Normal 4 16 2 2 2" xfId="13268"/>
    <cellStyle name="Normal 4 16 2 2 2 2" xfId="13269"/>
    <cellStyle name="Normal 4 16 2 2 2 2 2" xfId="13270"/>
    <cellStyle name="Normal 4 16 2 2 2 2 2 2" xfId="13271"/>
    <cellStyle name="Normal 4 16 2 2 2 2 2 3" xfId="13272"/>
    <cellStyle name="Normal 4 16 2 2 2 2 3" xfId="13273"/>
    <cellStyle name="Normal 4 16 2 2 2 2 4" xfId="13274"/>
    <cellStyle name="Normal 4 16 2 2 2 3" xfId="13275"/>
    <cellStyle name="Normal 4 16 2 2 2 3 2" xfId="13276"/>
    <cellStyle name="Normal 4 16 2 2 2 3 3" xfId="13277"/>
    <cellStyle name="Normal 4 16 2 2 2 4" xfId="13278"/>
    <cellStyle name="Normal 4 16 2 2 2 5" xfId="13279"/>
    <cellStyle name="Normal 4 16 2 2 3" xfId="13280"/>
    <cellStyle name="Normal 4 16 2 2 3 2" xfId="13281"/>
    <cellStyle name="Normal 4 16 2 2 3 2 2" xfId="13282"/>
    <cellStyle name="Normal 4 16 2 2 3 2 2 2" xfId="13283"/>
    <cellStyle name="Normal 4 16 2 2 3 2 2 3" xfId="13284"/>
    <cellStyle name="Normal 4 16 2 2 3 2 3" xfId="13285"/>
    <cellStyle name="Normal 4 16 2 2 3 2 4" xfId="13286"/>
    <cellStyle name="Normal 4 16 2 2 3 3" xfId="13287"/>
    <cellStyle name="Normal 4 16 2 2 3 3 2" xfId="13288"/>
    <cellStyle name="Normal 4 16 2 2 3 3 3" xfId="13289"/>
    <cellStyle name="Normal 4 16 2 2 3 4" xfId="13290"/>
    <cellStyle name="Normal 4 16 2 2 3 5" xfId="13291"/>
    <cellStyle name="Normal 4 16 2 2 4" xfId="13292"/>
    <cellStyle name="Normal 4 16 2 2 4 2" xfId="13293"/>
    <cellStyle name="Normal 4 16 2 2 4 2 2" xfId="13294"/>
    <cellStyle name="Normal 4 16 2 2 4 2 3" xfId="13295"/>
    <cellStyle name="Normal 4 16 2 2 4 3" xfId="13296"/>
    <cellStyle name="Normal 4 16 2 2 4 4" xfId="13297"/>
    <cellStyle name="Normal 4 16 2 2 5" xfId="13298"/>
    <cellStyle name="Normal 4 16 2 2 5 2" xfId="13299"/>
    <cellStyle name="Normal 4 16 2 2 5 3" xfId="13300"/>
    <cellStyle name="Normal 4 16 2 2 6" xfId="13301"/>
    <cellStyle name="Normal 4 16 2 2 7" xfId="13302"/>
    <cellStyle name="Normal 4 16 2 3" xfId="13303"/>
    <cellStyle name="Normal 4 16 2 3 2" xfId="13304"/>
    <cellStyle name="Normal 4 16 2 3 2 2" xfId="13305"/>
    <cellStyle name="Normal 4 16 2 3 2 2 2" xfId="13306"/>
    <cellStyle name="Normal 4 16 2 3 2 2 3" xfId="13307"/>
    <cellStyle name="Normal 4 16 2 3 2 3" xfId="13308"/>
    <cellStyle name="Normal 4 16 2 3 2 4" xfId="13309"/>
    <cellStyle name="Normal 4 16 2 3 3" xfId="13310"/>
    <cellStyle name="Normal 4 16 2 3 3 2" xfId="13311"/>
    <cellStyle name="Normal 4 16 2 3 3 3" xfId="13312"/>
    <cellStyle name="Normal 4 16 2 3 4" xfId="13313"/>
    <cellStyle name="Normal 4 16 2 3 5" xfId="13314"/>
    <cellStyle name="Normal 4 16 2 4" xfId="13315"/>
    <cellStyle name="Normal 4 16 2 4 2" xfId="13316"/>
    <cellStyle name="Normal 4 16 2 4 2 2" xfId="13317"/>
    <cellStyle name="Normal 4 16 2 4 2 2 2" xfId="13318"/>
    <cellStyle name="Normal 4 16 2 4 2 2 3" xfId="13319"/>
    <cellStyle name="Normal 4 16 2 4 2 3" xfId="13320"/>
    <cellStyle name="Normal 4 16 2 4 2 4" xfId="13321"/>
    <cellStyle name="Normal 4 16 2 4 3" xfId="13322"/>
    <cellStyle name="Normal 4 16 2 4 3 2" xfId="13323"/>
    <cellStyle name="Normal 4 16 2 4 3 3" xfId="13324"/>
    <cellStyle name="Normal 4 16 2 4 4" xfId="13325"/>
    <cellStyle name="Normal 4 16 2 4 5" xfId="13326"/>
    <cellStyle name="Normal 4 16 2 5" xfId="13327"/>
    <cellStyle name="Normal 4 16 2 5 2" xfId="13328"/>
    <cellStyle name="Normal 4 16 2 5 2 2" xfId="13329"/>
    <cellStyle name="Normal 4 16 2 5 2 3" xfId="13330"/>
    <cellStyle name="Normal 4 16 2 5 3" xfId="13331"/>
    <cellStyle name="Normal 4 16 2 5 4" xfId="13332"/>
    <cellStyle name="Normal 4 16 2 6" xfId="13333"/>
    <cellStyle name="Normal 4 16 2 6 2" xfId="13334"/>
    <cellStyle name="Normal 4 16 2 6 3" xfId="13335"/>
    <cellStyle name="Normal 4 16 2 7" xfId="13336"/>
    <cellStyle name="Normal 4 16 2 8" xfId="13337"/>
    <cellStyle name="Normal 4 16 3" xfId="13338"/>
    <cellStyle name="Normal 4 16 3 2" xfId="13339"/>
    <cellStyle name="Normal 4 16 3 2 2" xfId="13340"/>
    <cellStyle name="Normal 4 16 3 2 2 2" xfId="13341"/>
    <cellStyle name="Normal 4 16 3 2 2 2 2" xfId="13342"/>
    <cellStyle name="Normal 4 16 3 2 2 2 3" xfId="13343"/>
    <cellStyle name="Normal 4 16 3 2 2 3" xfId="13344"/>
    <cellStyle name="Normal 4 16 3 2 2 4" xfId="13345"/>
    <cellStyle name="Normal 4 16 3 2 3" xfId="13346"/>
    <cellStyle name="Normal 4 16 3 2 3 2" xfId="13347"/>
    <cellStyle name="Normal 4 16 3 2 3 3" xfId="13348"/>
    <cellStyle name="Normal 4 16 3 2 4" xfId="13349"/>
    <cellStyle name="Normal 4 16 3 2 5" xfId="13350"/>
    <cellStyle name="Normal 4 16 3 3" xfId="13351"/>
    <cellStyle name="Normal 4 16 3 3 2" xfId="13352"/>
    <cellStyle name="Normal 4 16 3 3 2 2" xfId="13353"/>
    <cellStyle name="Normal 4 16 3 3 2 2 2" xfId="13354"/>
    <cellStyle name="Normal 4 16 3 3 2 2 3" xfId="13355"/>
    <cellStyle name="Normal 4 16 3 3 2 3" xfId="13356"/>
    <cellStyle name="Normal 4 16 3 3 2 4" xfId="13357"/>
    <cellStyle name="Normal 4 16 3 3 3" xfId="13358"/>
    <cellStyle name="Normal 4 16 3 3 3 2" xfId="13359"/>
    <cellStyle name="Normal 4 16 3 3 3 3" xfId="13360"/>
    <cellStyle name="Normal 4 16 3 3 4" xfId="13361"/>
    <cellStyle name="Normal 4 16 3 3 5" xfId="13362"/>
    <cellStyle name="Normal 4 16 3 4" xfId="13363"/>
    <cellStyle name="Normal 4 16 3 4 2" xfId="13364"/>
    <cellStyle name="Normal 4 16 3 4 2 2" xfId="13365"/>
    <cellStyle name="Normal 4 16 3 4 2 3" xfId="13366"/>
    <cellStyle name="Normal 4 16 3 4 3" xfId="13367"/>
    <cellStyle name="Normal 4 16 3 4 4" xfId="13368"/>
    <cellStyle name="Normal 4 16 3 5" xfId="13369"/>
    <cellStyle name="Normal 4 16 3 5 2" xfId="13370"/>
    <cellStyle name="Normal 4 16 3 5 3" xfId="13371"/>
    <cellStyle name="Normal 4 16 3 6" xfId="13372"/>
    <cellStyle name="Normal 4 16 3 7" xfId="13373"/>
    <cellStyle name="Normal 4 16 4" xfId="13374"/>
    <cellStyle name="Normal 4 16 4 2" xfId="13375"/>
    <cellStyle name="Normal 4 16 4 2 2" xfId="13376"/>
    <cellStyle name="Normal 4 16 4 2 2 2" xfId="13377"/>
    <cellStyle name="Normal 4 16 4 2 2 3" xfId="13378"/>
    <cellStyle name="Normal 4 16 4 2 3" xfId="13379"/>
    <cellStyle name="Normal 4 16 4 2 4" xfId="13380"/>
    <cellStyle name="Normal 4 16 4 3" xfId="13381"/>
    <cellStyle name="Normal 4 16 4 3 2" xfId="13382"/>
    <cellStyle name="Normal 4 16 4 3 3" xfId="13383"/>
    <cellStyle name="Normal 4 16 4 4" xfId="13384"/>
    <cellStyle name="Normal 4 16 4 5" xfId="13385"/>
    <cellStyle name="Normal 4 16 5" xfId="13386"/>
    <cellStyle name="Normal 4 16 5 2" xfId="13387"/>
    <cellStyle name="Normal 4 16 5 2 2" xfId="13388"/>
    <cellStyle name="Normal 4 16 5 2 2 2" xfId="13389"/>
    <cellStyle name="Normal 4 16 5 2 2 3" xfId="13390"/>
    <cellStyle name="Normal 4 16 5 2 3" xfId="13391"/>
    <cellStyle name="Normal 4 16 5 2 4" xfId="13392"/>
    <cellStyle name="Normal 4 16 5 3" xfId="13393"/>
    <cellStyle name="Normal 4 16 5 3 2" xfId="13394"/>
    <cellStyle name="Normal 4 16 5 3 3" xfId="13395"/>
    <cellStyle name="Normal 4 16 5 4" xfId="13396"/>
    <cellStyle name="Normal 4 16 5 5" xfId="13397"/>
    <cellStyle name="Normal 4 16 6" xfId="13398"/>
    <cellStyle name="Normal 4 16 6 2" xfId="13399"/>
    <cellStyle name="Normal 4 16 6 2 2" xfId="13400"/>
    <cellStyle name="Normal 4 16 6 2 3" xfId="13401"/>
    <cellStyle name="Normal 4 16 6 3" xfId="13402"/>
    <cellStyle name="Normal 4 16 6 4" xfId="13403"/>
    <cellStyle name="Normal 4 16 7" xfId="13404"/>
    <cellStyle name="Normal 4 16 7 2" xfId="13405"/>
    <cellStyle name="Normal 4 16 7 3" xfId="13406"/>
    <cellStyle name="Normal 4 16 8" xfId="13407"/>
    <cellStyle name="Normal 4 16 9" xfId="13408"/>
    <cellStyle name="Normal 4 17" xfId="13409"/>
    <cellStyle name="Normal 4 17 2" xfId="13410"/>
    <cellStyle name="Normal 4 17 2 2" xfId="13411"/>
    <cellStyle name="Normal 4 17 2 2 2" xfId="13412"/>
    <cellStyle name="Normal 4 17 2 2 2 2" xfId="13413"/>
    <cellStyle name="Normal 4 17 2 2 2 2 2" xfId="13414"/>
    <cellStyle name="Normal 4 17 2 2 2 2 2 2" xfId="13415"/>
    <cellStyle name="Normal 4 17 2 2 2 2 2 3" xfId="13416"/>
    <cellStyle name="Normal 4 17 2 2 2 2 3" xfId="13417"/>
    <cellStyle name="Normal 4 17 2 2 2 2 4" xfId="13418"/>
    <cellStyle name="Normal 4 17 2 2 2 3" xfId="13419"/>
    <cellStyle name="Normal 4 17 2 2 2 3 2" xfId="13420"/>
    <cellStyle name="Normal 4 17 2 2 2 3 3" xfId="13421"/>
    <cellStyle name="Normal 4 17 2 2 2 4" xfId="13422"/>
    <cellStyle name="Normal 4 17 2 2 2 5" xfId="13423"/>
    <cellStyle name="Normal 4 17 2 2 3" xfId="13424"/>
    <cellStyle name="Normal 4 17 2 2 3 2" xfId="13425"/>
    <cellStyle name="Normal 4 17 2 2 3 2 2" xfId="13426"/>
    <cellStyle name="Normal 4 17 2 2 3 2 2 2" xfId="13427"/>
    <cellStyle name="Normal 4 17 2 2 3 2 2 3" xfId="13428"/>
    <cellStyle name="Normal 4 17 2 2 3 2 3" xfId="13429"/>
    <cellStyle name="Normal 4 17 2 2 3 2 4" xfId="13430"/>
    <cellStyle name="Normal 4 17 2 2 3 3" xfId="13431"/>
    <cellStyle name="Normal 4 17 2 2 3 3 2" xfId="13432"/>
    <cellStyle name="Normal 4 17 2 2 3 3 3" xfId="13433"/>
    <cellStyle name="Normal 4 17 2 2 3 4" xfId="13434"/>
    <cellStyle name="Normal 4 17 2 2 3 5" xfId="13435"/>
    <cellStyle name="Normal 4 17 2 2 4" xfId="13436"/>
    <cellStyle name="Normal 4 17 2 2 4 2" xfId="13437"/>
    <cellStyle name="Normal 4 17 2 2 4 2 2" xfId="13438"/>
    <cellStyle name="Normal 4 17 2 2 4 2 3" xfId="13439"/>
    <cellStyle name="Normal 4 17 2 2 4 3" xfId="13440"/>
    <cellStyle name="Normal 4 17 2 2 4 4" xfId="13441"/>
    <cellStyle name="Normal 4 17 2 2 5" xfId="13442"/>
    <cellStyle name="Normal 4 17 2 2 5 2" xfId="13443"/>
    <cellStyle name="Normal 4 17 2 2 5 3" xfId="13444"/>
    <cellStyle name="Normal 4 17 2 2 6" xfId="13445"/>
    <cellStyle name="Normal 4 17 2 2 7" xfId="13446"/>
    <cellStyle name="Normal 4 17 2 3" xfId="13447"/>
    <cellStyle name="Normal 4 17 2 3 2" xfId="13448"/>
    <cellStyle name="Normal 4 17 2 3 2 2" xfId="13449"/>
    <cellStyle name="Normal 4 17 2 3 2 2 2" xfId="13450"/>
    <cellStyle name="Normal 4 17 2 3 2 2 3" xfId="13451"/>
    <cellStyle name="Normal 4 17 2 3 2 3" xfId="13452"/>
    <cellStyle name="Normal 4 17 2 3 2 4" xfId="13453"/>
    <cellStyle name="Normal 4 17 2 3 3" xfId="13454"/>
    <cellStyle name="Normal 4 17 2 3 3 2" xfId="13455"/>
    <cellStyle name="Normal 4 17 2 3 3 3" xfId="13456"/>
    <cellStyle name="Normal 4 17 2 3 4" xfId="13457"/>
    <cellStyle name="Normal 4 17 2 3 5" xfId="13458"/>
    <cellStyle name="Normal 4 17 2 4" xfId="13459"/>
    <cellStyle name="Normal 4 17 2 4 2" xfId="13460"/>
    <cellStyle name="Normal 4 17 2 4 2 2" xfId="13461"/>
    <cellStyle name="Normal 4 17 2 4 2 2 2" xfId="13462"/>
    <cellStyle name="Normal 4 17 2 4 2 2 3" xfId="13463"/>
    <cellStyle name="Normal 4 17 2 4 2 3" xfId="13464"/>
    <cellStyle name="Normal 4 17 2 4 2 4" xfId="13465"/>
    <cellStyle name="Normal 4 17 2 4 3" xfId="13466"/>
    <cellStyle name="Normal 4 17 2 4 3 2" xfId="13467"/>
    <cellStyle name="Normal 4 17 2 4 3 3" xfId="13468"/>
    <cellStyle name="Normal 4 17 2 4 4" xfId="13469"/>
    <cellStyle name="Normal 4 17 2 4 5" xfId="13470"/>
    <cellStyle name="Normal 4 17 2 5" xfId="13471"/>
    <cellStyle name="Normal 4 17 2 5 2" xfId="13472"/>
    <cellStyle name="Normal 4 17 2 5 2 2" xfId="13473"/>
    <cellStyle name="Normal 4 17 2 5 2 3" xfId="13474"/>
    <cellStyle name="Normal 4 17 2 5 3" xfId="13475"/>
    <cellStyle name="Normal 4 17 2 5 4" xfId="13476"/>
    <cellStyle name="Normal 4 17 2 6" xfId="13477"/>
    <cellStyle name="Normal 4 17 2 6 2" xfId="13478"/>
    <cellStyle name="Normal 4 17 2 6 3" xfId="13479"/>
    <cellStyle name="Normal 4 17 2 7" xfId="13480"/>
    <cellStyle name="Normal 4 17 2 8" xfId="13481"/>
    <cellStyle name="Normal 4 17 3" xfId="13482"/>
    <cellStyle name="Normal 4 17 3 2" xfId="13483"/>
    <cellStyle name="Normal 4 17 3 2 2" xfId="13484"/>
    <cellStyle name="Normal 4 17 3 2 2 2" xfId="13485"/>
    <cellStyle name="Normal 4 17 3 2 2 2 2" xfId="13486"/>
    <cellStyle name="Normal 4 17 3 2 2 2 3" xfId="13487"/>
    <cellStyle name="Normal 4 17 3 2 2 3" xfId="13488"/>
    <cellStyle name="Normal 4 17 3 2 2 4" xfId="13489"/>
    <cellStyle name="Normal 4 17 3 2 3" xfId="13490"/>
    <cellStyle name="Normal 4 17 3 2 3 2" xfId="13491"/>
    <cellStyle name="Normal 4 17 3 2 3 3" xfId="13492"/>
    <cellStyle name="Normal 4 17 3 2 4" xfId="13493"/>
    <cellStyle name="Normal 4 17 3 2 5" xfId="13494"/>
    <cellStyle name="Normal 4 17 3 3" xfId="13495"/>
    <cellStyle name="Normal 4 17 3 3 2" xfId="13496"/>
    <cellStyle name="Normal 4 17 3 3 2 2" xfId="13497"/>
    <cellStyle name="Normal 4 17 3 3 2 2 2" xfId="13498"/>
    <cellStyle name="Normal 4 17 3 3 2 2 3" xfId="13499"/>
    <cellStyle name="Normal 4 17 3 3 2 3" xfId="13500"/>
    <cellStyle name="Normal 4 17 3 3 2 4" xfId="13501"/>
    <cellStyle name="Normal 4 17 3 3 3" xfId="13502"/>
    <cellStyle name="Normal 4 17 3 3 3 2" xfId="13503"/>
    <cellStyle name="Normal 4 17 3 3 3 3" xfId="13504"/>
    <cellStyle name="Normal 4 17 3 3 4" xfId="13505"/>
    <cellStyle name="Normal 4 17 3 3 5" xfId="13506"/>
    <cellStyle name="Normal 4 17 3 4" xfId="13507"/>
    <cellStyle name="Normal 4 17 3 4 2" xfId="13508"/>
    <cellStyle name="Normal 4 17 3 4 2 2" xfId="13509"/>
    <cellStyle name="Normal 4 17 3 4 2 3" xfId="13510"/>
    <cellStyle name="Normal 4 17 3 4 3" xfId="13511"/>
    <cellStyle name="Normal 4 17 3 4 4" xfId="13512"/>
    <cellStyle name="Normal 4 17 3 5" xfId="13513"/>
    <cellStyle name="Normal 4 17 3 5 2" xfId="13514"/>
    <cellStyle name="Normal 4 17 3 5 3" xfId="13515"/>
    <cellStyle name="Normal 4 17 3 6" xfId="13516"/>
    <cellStyle name="Normal 4 17 3 7" xfId="13517"/>
    <cellStyle name="Normal 4 17 4" xfId="13518"/>
    <cellStyle name="Normal 4 17 4 2" xfId="13519"/>
    <cellStyle name="Normal 4 17 4 2 2" xfId="13520"/>
    <cellStyle name="Normal 4 17 4 2 2 2" xfId="13521"/>
    <cellStyle name="Normal 4 17 4 2 2 3" xfId="13522"/>
    <cellStyle name="Normal 4 17 4 2 3" xfId="13523"/>
    <cellStyle name="Normal 4 17 4 2 4" xfId="13524"/>
    <cellStyle name="Normal 4 17 4 3" xfId="13525"/>
    <cellStyle name="Normal 4 17 4 3 2" xfId="13526"/>
    <cellStyle name="Normal 4 17 4 3 3" xfId="13527"/>
    <cellStyle name="Normal 4 17 4 4" xfId="13528"/>
    <cellStyle name="Normal 4 17 4 5" xfId="13529"/>
    <cellStyle name="Normal 4 17 5" xfId="13530"/>
    <cellStyle name="Normal 4 17 5 2" xfId="13531"/>
    <cellStyle name="Normal 4 17 5 2 2" xfId="13532"/>
    <cellStyle name="Normal 4 17 5 2 2 2" xfId="13533"/>
    <cellStyle name="Normal 4 17 5 2 2 3" xfId="13534"/>
    <cellStyle name="Normal 4 17 5 2 3" xfId="13535"/>
    <cellStyle name="Normal 4 17 5 2 4" xfId="13536"/>
    <cellStyle name="Normal 4 17 5 3" xfId="13537"/>
    <cellStyle name="Normal 4 17 5 3 2" xfId="13538"/>
    <cellStyle name="Normal 4 17 5 3 3" xfId="13539"/>
    <cellStyle name="Normal 4 17 5 4" xfId="13540"/>
    <cellStyle name="Normal 4 17 5 5" xfId="13541"/>
    <cellStyle name="Normal 4 17 6" xfId="13542"/>
    <cellStyle name="Normal 4 17 6 2" xfId="13543"/>
    <cellStyle name="Normal 4 17 6 2 2" xfId="13544"/>
    <cellStyle name="Normal 4 17 6 2 3" xfId="13545"/>
    <cellStyle name="Normal 4 17 6 3" xfId="13546"/>
    <cellStyle name="Normal 4 17 6 4" xfId="13547"/>
    <cellStyle name="Normal 4 17 7" xfId="13548"/>
    <cellStyle name="Normal 4 17 7 2" xfId="13549"/>
    <cellStyle name="Normal 4 17 7 3" xfId="13550"/>
    <cellStyle name="Normal 4 17 8" xfId="13551"/>
    <cellStyle name="Normal 4 17 9" xfId="13552"/>
    <cellStyle name="Normal 4 18" xfId="13553"/>
    <cellStyle name="Normal 4 18 2" xfId="13554"/>
    <cellStyle name="Normal 4 18 2 2" xfId="13555"/>
    <cellStyle name="Normal 4 18 2 2 2" xfId="13556"/>
    <cellStyle name="Normal 4 18 2 2 2 2" xfId="13557"/>
    <cellStyle name="Normal 4 18 2 2 2 2 2" xfId="13558"/>
    <cellStyle name="Normal 4 18 2 2 2 2 2 2" xfId="13559"/>
    <cellStyle name="Normal 4 18 2 2 2 2 2 3" xfId="13560"/>
    <cellStyle name="Normal 4 18 2 2 2 2 3" xfId="13561"/>
    <cellStyle name="Normal 4 18 2 2 2 2 4" xfId="13562"/>
    <cellStyle name="Normal 4 18 2 2 2 3" xfId="13563"/>
    <cellStyle name="Normal 4 18 2 2 2 3 2" xfId="13564"/>
    <cellStyle name="Normal 4 18 2 2 2 3 3" xfId="13565"/>
    <cellStyle name="Normal 4 18 2 2 2 4" xfId="13566"/>
    <cellStyle name="Normal 4 18 2 2 2 5" xfId="13567"/>
    <cellStyle name="Normal 4 18 2 2 3" xfId="13568"/>
    <cellStyle name="Normal 4 18 2 2 3 2" xfId="13569"/>
    <cellStyle name="Normal 4 18 2 2 3 2 2" xfId="13570"/>
    <cellStyle name="Normal 4 18 2 2 3 2 2 2" xfId="13571"/>
    <cellStyle name="Normal 4 18 2 2 3 2 2 3" xfId="13572"/>
    <cellStyle name="Normal 4 18 2 2 3 2 3" xfId="13573"/>
    <cellStyle name="Normal 4 18 2 2 3 2 4" xfId="13574"/>
    <cellStyle name="Normal 4 18 2 2 3 3" xfId="13575"/>
    <cellStyle name="Normal 4 18 2 2 3 3 2" xfId="13576"/>
    <cellStyle name="Normal 4 18 2 2 3 3 3" xfId="13577"/>
    <cellStyle name="Normal 4 18 2 2 3 4" xfId="13578"/>
    <cellStyle name="Normal 4 18 2 2 3 5" xfId="13579"/>
    <cellStyle name="Normal 4 18 2 2 4" xfId="13580"/>
    <cellStyle name="Normal 4 18 2 2 4 2" xfId="13581"/>
    <cellStyle name="Normal 4 18 2 2 4 2 2" xfId="13582"/>
    <cellStyle name="Normal 4 18 2 2 4 2 3" xfId="13583"/>
    <cellStyle name="Normal 4 18 2 2 4 3" xfId="13584"/>
    <cellStyle name="Normal 4 18 2 2 4 4" xfId="13585"/>
    <cellStyle name="Normal 4 18 2 2 5" xfId="13586"/>
    <cellStyle name="Normal 4 18 2 2 5 2" xfId="13587"/>
    <cellStyle name="Normal 4 18 2 2 5 3" xfId="13588"/>
    <cellStyle name="Normal 4 18 2 2 6" xfId="13589"/>
    <cellStyle name="Normal 4 18 2 2 7" xfId="13590"/>
    <cellStyle name="Normal 4 18 2 3" xfId="13591"/>
    <cellStyle name="Normal 4 18 2 3 2" xfId="13592"/>
    <cellStyle name="Normal 4 18 2 3 2 2" xfId="13593"/>
    <cellStyle name="Normal 4 18 2 3 2 2 2" xfId="13594"/>
    <cellStyle name="Normal 4 18 2 3 2 2 3" xfId="13595"/>
    <cellStyle name="Normal 4 18 2 3 2 3" xfId="13596"/>
    <cellStyle name="Normal 4 18 2 3 2 4" xfId="13597"/>
    <cellStyle name="Normal 4 18 2 3 3" xfId="13598"/>
    <cellStyle name="Normal 4 18 2 3 3 2" xfId="13599"/>
    <cellStyle name="Normal 4 18 2 3 3 3" xfId="13600"/>
    <cellStyle name="Normal 4 18 2 3 4" xfId="13601"/>
    <cellStyle name="Normal 4 18 2 3 5" xfId="13602"/>
    <cellStyle name="Normal 4 18 2 4" xfId="13603"/>
    <cellStyle name="Normal 4 18 2 4 2" xfId="13604"/>
    <cellStyle name="Normal 4 18 2 4 2 2" xfId="13605"/>
    <cellStyle name="Normal 4 18 2 4 2 2 2" xfId="13606"/>
    <cellStyle name="Normal 4 18 2 4 2 2 3" xfId="13607"/>
    <cellStyle name="Normal 4 18 2 4 2 3" xfId="13608"/>
    <cellStyle name="Normal 4 18 2 4 2 4" xfId="13609"/>
    <cellStyle name="Normal 4 18 2 4 3" xfId="13610"/>
    <cellStyle name="Normal 4 18 2 4 3 2" xfId="13611"/>
    <cellStyle name="Normal 4 18 2 4 3 3" xfId="13612"/>
    <cellStyle name="Normal 4 18 2 4 4" xfId="13613"/>
    <cellStyle name="Normal 4 18 2 4 5" xfId="13614"/>
    <cellStyle name="Normal 4 18 2 5" xfId="13615"/>
    <cellStyle name="Normal 4 18 2 5 2" xfId="13616"/>
    <cellStyle name="Normal 4 18 2 5 2 2" xfId="13617"/>
    <cellStyle name="Normal 4 18 2 5 2 3" xfId="13618"/>
    <cellStyle name="Normal 4 18 2 5 3" xfId="13619"/>
    <cellStyle name="Normal 4 18 2 5 4" xfId="13620"/>
    <cellStyle name="Normal 4 18 2 6" xfId="13621"/>
    <cellStyle name="Normal 4 18 2 6 2" xfId="13622"/>
    <cellStyle name="Normal 4 18 2 6 3" xfId="13623"/>
    <cellStyle name="Normal 4 18 2 7" xfId="13624"/>
    <cellStyle name="Normal 4 18 2 8" xfId="13625"/>
    <cellStyle name="Normal 4 18 3" xfId="13626"/>
    <cellStyle name="Normal 4 18 3 2" xfId="13627"/>
    <cellStyle name="Normal 4 18 3 2 2" xfId="13628"/>
    <cellStyle name="Normal 4 18 3 2 2 2" xfId="13629"/>
    <cellStyle name="Normal 4 18 3 2 2 2 2" xfId="13630"/>
    <cellStyle name="Normal 4 18 3 2 2 2 3" xfId="13631"/>
    <cellStyle name="Normal 4 18 3 2 2 3" xfId="13632"/>
    <cellStyle name="Normal 4 18 3 2 2 4" xfId="13633"/>
    <cellStyle name="Normal 4 18 3 2 3" xfId="13634"/>
    <cellStyle name="Normal 4 18 3 2 3 2" xfId="13635"/>
    <cellStyle name="Normal 4 18 3 2 3 3" xfId="13636"/>
    <cellStyle name="Normal 4 18 3 2 4" xfId="13637"/>
    <cellStyle name="Normal 4 18 3 2 5" xfId="13638"/>
    <cellStyle name="Normal 4 18 3 3" xfId="13639"/>
    <cellStyle name="Normal 4 18 3 3 2" xfId="13640"/>
    <cellStyle name="Normal 4 18 3 3 2 2" xfId="13641"/>
    <cellStyle name="Normal 4 18 3 3 2 2 2" xfId="13642"/>
    <cellStyle name="Normal 4 18 3 3 2 2 3" xfId="13643"/>
    <cellStyle name="Normal 4 18 3 3 2 3" xfId="13644"/>
    <cellStyle name="Normal 4 18 3 3 2 4" xfId="13645"/>
    <cellStyle name="Normal 4 18 3 3 3" xfId="13646"/>
    <cellStyle name="Normal 4 18 3 3 3 2" xfId="13647"/>
    <cellStyle name="Normal 4 18 3 3 3 3" xfId="13648"/>
    <cellStyle name="Normal 4 18 3 3 4" xfId="13649"/>
    <cellStyle name="Normal 4 18 3 3 5" xfId="13650"/>
    <cellStyle name="Normal 4 18 3 4" xfId="13651"/>
    <cellStyle name="Normal 4 18 3 4 2" xfId="13652"/>
    <cellStyle name="Normal 4 18 3 4 2 2" xfId="13653"/>
    <cellStyle name="Normal 4 18 3 4 2 3" xfId="13654"/>
    <cellStyle name="Normal 4 18 3 4 3" xfId="13655"/>
    <cellStyle name="Normal 4 18 3 4 4" xfId="13656"/>
    <cellStyle name="Normal 4 18 3 5" xfId="13657"/>
    <cellStyle name="Normal 4 18 3 5 2" xfId="13658"/>
    <cellStyle name="Normal 4 18 3 5 3" xfId="13659"/>
    <cellStyle name="Normal 4 18 3 6" xfId="13660"/>
    <cellStyle name="Normal 4 18 3 7" xfId="13661"/>
    <cellStyle name="Normal 4 18 4" xfId="13662"/>
    <cellStyle name="Normal 4 18 4 2" xfId="13663"/>
    <cellStyle name="Normal 4 18 4 2 2" xfId="13664"/>
    <cellStyle name="Normal 4 18 4 2 2 2" xfId="13665"/>
    <cellStyle name="Normal 4 18 4 2 2 3" xfId="13666"/>
    <cellStyle name="Normal 4 18 4 2 3" xfId="13667"/>
    <cellStyle name="Normal 4 18 4 2 4" xfId="13668"/>
    <cellStyle name="Normal 4 18 4 3" xfId="13669"/>
    <cellStyle name="Normal 4 18 4 3 2" xfId="13670"/>
    <cellStyle name="Normal 4 18 4 3 3" xfId="13671"/>
    <cellStyle name="Normal 4 18 4 4" xfId="13672"/>
    <cellStyle name="Normal 4 18 4 5" xfId="13673"/>
    <cellStyle name="Normal 4 18 5" xfId="13674"/>
    <cellStyle name="Normal 4 18 5 2" xfId="13675"/>
    <cellStyle name="Normal 4 18 5 2 2" xfId="13676"/>
    <cellStyle name="Normal 4 18 5 2 2 2" xfId="13677"/>
    <cellStyle name="Normal 4 18 5 2 2 3" xfId="13678"/>
    <cellStyle name="Normal 4 18 5 2 3" xfId="13679"/>
    <cellStyle name="Normal 4 18 5 2 4" xfId="13680"/>
    <cellStyle name="Normal 4 18 5 3" xfId="13681"/>
    <cellStyle name="Normal 4 18 5 3 2" xfId="13682"/>
    <cellStyle name="Normal 4 18 5 3 3" xfId="13683"/>
    <cellStyle name="Normal 4 18 5 4" xfId="13684"/>
    <cellStyle name="Normal 4 18 5 5" xfId="13685"/>
    <cellStyle name="Normal 4 18 6" xfId="13686"/>
    <cellStyle name="Normal 4 18 6 2" xfId="13687"/>
    <cellStyle name="Normal 4 18 6 2 2" xfId="13688"/>
    <cellStyle name="Normal 4 18 6 2 3" xfId="13689"/>
    <cellStyle name="Normal 4 18 6 3" xfId="13690"/>
    <cellStyle name="Normal 4 18 6 4" xfId="13691"/>
    <cellStyle name="Normal 4 18 7" xfId="13692"/>
    <cellStyle name="Normal 4 18 7 2" xfId="13693"/>
    <cellStyle name="Normal 4 18 7 3" xfId="13694"/>
    <cellStyle name="Normal 4 18 8" xfId="13695"/>
    <cellStyle name="Normal 4 18 9" xfId="13696"/>
    <cellStyle name="Normal 4 19" xfId="13697"/>
    <cellStyle name="Normal 4 19 2" xfId="13698"/>
    <cellStyle name="Normal 4 19 2 2" xfId="13699"/>
    <cellStyle name="Normal 4 19 2 2 2" xfId="13700"/>
    <cellStyle name="Normal 4 19 2 2 2 2" xfId="13701"/>
    <cellStyle name="Normal 4 19 2 2 2 2 2" xfId="13702"/>
    <cellStyle name="Normal 4 19 2 2 2 2 2 2" xfId="13703"/>
    <cellStyle name="Normal 4 19 2 2 2 2 2 3" xfId="13704"/>
    <cellStyle name="Normal 4 19 2 2 2 2 3" xfId="13705"/>
    <cellStyle name="Normal 4 19 2 2 2 2 4" xfId="13706"/>
    <cellStyle name="Normal 4 19 2 2 2 3" xfId="13707"/>
    <cellStyle name="Normal 4 19 2 2 2 3 2" xfId="13708"/>
    <cellStyle name="Normal 4 19 2 2 2 3 3" xfId="13709"/>
    <cellStyle name="Normal 4 19 2 2 2 4" xfId="13710"/>
    <cellStyle name="Normal 4 19 2 2 2 5" xfId="13711"/>
    <cellStyle name="Normal 4 19 2 2 3" xfId="13712"/>
    <cellStyle name="Normal 4 19 2 2 3 2" xfId="13713"/>
    <cellStyle name="Normal 4 19 2 2 3 2 2" xfId="13714"/>
    <cellStyle name="Normal 4 19 2 2 3 2 2 2" xfId="13715"/>
    <cellStyle name="Normal 4 19 2 2 3 2 2 3" xfId="13716"/>
    <cellStyle name="Normal 4 19 2 2 3 2 3" xfId="13717"/>
    <cellStyle name="Normal 4 19 2 2 3 2 4" xfId="13718"/>
    <cellStyle name="Normal 4 19 2 2 3 3" xfId="13719"/>
    <cellStyle name="Normal 4 19 2 2 3 3 2" xfId="13720"/>
    <cellStyle name="Normal 4 19 2 2 3 3 3" xfId="13721"/>
    <cellStyle name="Normal 4 19 2 2 3 4" xfId="13722"/>
    <cellStyle name="Normal 4 19 2 2 3 5" xfId="13723"/>
    <cellStyle name="Normal 4 19 2 2 4" xfId="13724"/>
    <cellStyle name="Normal 4 19 2 2 4 2" xfId="13725"/>
    <cellStyle name="Normal 4 19 2 2 4 2 2" xfId="13726"/>
    <cellStyle name="Normal 4 19 2 2 4 2 3" xfId="13727"/>
    <cellStyle name="Normal 4 19 2 2 4 3" xfId="13728"/>
    <cellStyle name="Normal 4 19 2 2 4 4" xfId="13729"/>
    <cellStyle name="Normal 4 19 2 2 5" xfId="13730"/>
    <cellStyle name="Normal 4 19 2 2 5 2" xfId="13731"/>
    <cellStyle name="Normal 4 19 2 2 5 3" xfId="13732"/>
    <cellStyle name="Normal 4 19 2 2 6" xfId="13733"/>
    <cellStyle name="Normal 4 19 2 2 7" xfId="13734"/>
    <cellStyle name="Normal 4 19 2 3" xfId="13735"/>
    <cellStyle name="Normal 4 19 2 3 2" xfId="13736"/>
    <cellStyle name="Normal 4 19 2 3 2 2" xfId="13737"/>
    <cellStyle name="Normal 4 19 2 3 2 2 2" xfId="13738"/>
    <cellStyle name="Normal 4 19 2 3 2 2 3" xfId="13739"/>
    <cellStyle name="Normal 4 19 2 3 2 3" xfId="13740"/>
    <cellStyle name="Normal 4 19 2 3 2 4" xfId="13741"/>
    <cellStyle name="Normal 4 19 2 3 3" xfId="13742"/>
    <cellStyle name="Normal 4 19 2 3 3 2" xfId="13743"/>
    <cellStyle name="Normal 4 19 2 3 3 3" xfId="13744"/>
    <cellStyle name="Normal 4 19 2 3 4" xfId="13745"/>
    <cellStyle name="Normal 4 19 2 3 5" xfId="13746"/>
    <cellStyle name="Normal 4 19 2 4" xfId="13747"/>
    <cellStyle name="Normal 4 19 2 4 2" xfId="13748"/>
    <cellStyle name="Normal 4 19 2 4 2 2" xfId="13749"/>
    <cellStyle name="Normal 4 19 2 4 2 2 2" xfId="13750"/>
    <cellStyle name="Normal 4 19 2 4 2 2 3" xfId="13751"/>
    <cellStyle name="Normal 4 19 2 4 2 3" xfId="13752"/>
    <cellStyle name="Normal 4 19 2 4 2 4" xfId="13753"/>
    <cellStyle name="Normal 4 19 2 4 3" xfId="13754"/>
    <cellStyle name="Normal 4 19 2 4 3 2" xfId="13755"/>
    <cellStyle name="Normal 4 19 2 4 3 3" xfId="13756"/>
    <cellStyle name="Normal 4 19 2 4 4" xfId="13757"/>
    <cellStyle name="Normal 4 19 2 4 5" xfId="13758"/>
    <cellStyle name="Normal 4 19 2 5" xfId="13759"/>
    <cellStyle name="Normal 4 19 2 5 2" xfId="13760"/>
    <cellStyle name="Normal 4 19 2 5 2 2" xfId="13761"/>
    <cellStyle name="Normal 4 19 2 5 2 3" xfId="13762"/>
    <cellStyle name="Normal 4 19 2 5 3" xfId="13763"/>
    <cellStyle name="Normal 4 19 2 5 4" xfId="13764"/>
    <cellStyle name="Normal 4 19 2 6" xfId="13765"/>
    <cellStyle name="Normal 4 19 2 6 2" xfId="13766"/>
    <cellStyle name="Normal 4 19 2 6 3" xfId="13767"/>
    <cellStyle name="Normal 4 19 2 7" xfId="13768"/>
    <cellStyle name="Normal 4 19 2 8" xfId="13769"/>
    <cellStyle name="Normal 4 19 3" xfId="13770"/>
    <cellStyle name="Normal 4 19 3 2" xfId="13771"/>
    <cellStyle name="Normal 4 19 3 2 2" xfId="13772"/>
    <cellStyle name="Normal 4 19 3 2 2 2" xfId="13773"/>
    <cellStyle name="Normal 4 19 3 2 2 2 2" xfId="13774"/>
    <cellStyle name="Normal 4 19 3 2 2 2 3" xfId="13775"/>
    <cellStyle name="Normal 4 19 3 2 2 3" xfId="13776"/>
    <cellStyle name="Normal 4 19 3 2 2 4" xfId="13777"/>
    <cellStyle name="Normal 4 19 3 2 3" xfId="13778"/>
    <cellStyle name="Normal 4 19 3 2 3 2" xfId="13779"/>
    <cellStyle name="Normal 4 19 3 2 3 3" xfId="13780"/>
    <cellStyle name="Normal 4 19 3 2 4" xfId="13781"/>
    <cellStyle name="Normal 4 19 3 2 5" xfId="13782"/>
    <cellStyle name="Normal 4 19 3 3" xfId="13783"/>
    <cellStyle name="Normal 4 19 3 3 2" xfId="13784"/>
    <cellStyle name="Normal 4 19 3 3 2 2" xfId="13785"/>
    <cellStyle name="Normal 4 19 3 3 2 2 2" xfId="13786"/>
    <cellStyle name="Normal 4 19 3 3 2 2 3" xfId="13787"/>
    <cellStyle name="Normal 4 19 3 3 2 3" xfId="13788"/>
    <cellStyle name="Normal 4 19 3 3 2 4" xfId="13789"/>
    <cellStyle name="Normal 4 19 3 3 3" xfId="13790"/>
    <cellStyle name="Normal 4 19 3 3 3 2" xfId="13791"/>
    <cellStyle name="Normal 4 19 3 3 3 3" xfId="13792"/>
    <cellStyle name="Normal 4 19 3 3 4" xfId="13793"/>
    <cellStyle name="Normal 4 19 3 3 5" xfId="13794"/>
    <cellStyle name="Normal 4 19 3 4" xfId="13795"/>
    <cellStyle name="Normal 4 19 3 4 2" xfId="13796"/>
    <cellStyle name="Normal 4 19 3 4 2 2" xfId="13797"/>
    <cellStyle name="Normal 4 19 3 4 2 3" xfId="13798"/>
    <cellStyle name="Normal 4 19 3 4 3" xfId="13799"/>
    <cellStyle name="Normal 4 19 3 4 4" xfId="13800"/>
    <cellStyle name="Normal 4 19 3 5" xfId="13801"/>
    <cellStyle name="Normal 4 19 3 5 2" xfId="13802"/>
    <cellStyle name="Normal 4 19 3 5 3" xfId="13803"/>
    <cellStyle name="Normal 4 19 3 6" xfId="13804"/>
    <cellStyle name="Normal 4 19 3 7" xfId="13805"/>
    <cellStyle name="Normal 4 19 4" xfId="13806"/>
    <cellStyle name="Normal 4 19 4 2" xfId="13807"/>
    <cellStyle name="Normal 4 19 4 2 2" xfId="13808"/>
    <cellStyle name="Normal 4 19 4 2 2 2" xfId="13809"/>
    <cellStyle name="Normal 4 19 4 2 2 3" xfId="13810"/>
    <cellStyle name="Normal 4 19 4 2 3" xfId="13811"/>
    <cellStyle name="Normal 4 19 4 2 4" xfId="13812"/>
    <cellStyle name="Normal 4 19 4 3" xfId="13813"/>
    <cellStyle name="Normal 4 19 4 3 2" xfId="13814"/>
    <cellStyle name="Normal 4 19 4 3 3" xfId="13815"/>
    <cellStyle name="Normal 4 19 4 4" xfId="13816"/>
    <cellStyle name="Normal 4 19 4 5" xfId="13817"/>
    <cellStyle name="Normal 4 19 5" xfId="13818"/>
    <cellStyle name="Normal 4 19 5 2" xfId="13819"/>
    <cellStyle name="Normal 4 19 5 2 2" xfId="13820"/>
    <cellStyle name="Normal 4 19 5 2 2 2" xfId="13821"/>
    <cellStyle name="Normal 4 19 5 2 2 3" xfId="13822"/>
    <cellStyle name="Normal 4 19 5 2 3" xfId="13823"/>
    <cellStyle name="Normal 4 19 5 2 4" xfId="13824"/>
    <cellStyle name="Normal 4 19 5 3" xfId="13825"/>
    <cellStyle name="Normal 4 19 5 3 2" xfId="13826"/>
    <cellStyle name="Normal 4 19 5 3 3" xfId="13827"/>
    <cellStyle name="Normal 4 19 5 4" xfId="13828"/>
    <cellStyle name="Normal 4 19 5 5" xfId="13829"/>
    <cellStyle name="Normal 4 19 6" xfId="13830"/>
    <cellStyle name="Normal 4 19 6 2" xfId="13831"/>
    <cellStyle name="Normal 4 19 6 2 2" xfId="13832"/>
    <cellStyle name="Normal 4 19 6 2 3" xfId="13833"/>
    <cellStyle name="Normal 4 19 6 3" xfId="13834"/>
    <cellStyle name="Normal 4 19 6 4" xfId="13835"/>
    <cellStyle name="Normal 4 19 7" xfId="13836"/>
    <cellStyle name="Normal 4 19 7 2" xfId="13837"/>
    <cellStyle name="Normal 4 19 7 3" xfId="13838"/>
    <cellStyle name="Normal 4 19 8" xfId="13839"/>
    <cellStyle name="Normal 4 19 9" xfId="13840"/>
    <cellStyle name="Normal 4 2" xfId="13841"/>
    <cellStyle name="Normal 4 20" xfId="13842"/>
    <cellStyle name="Normal 4 20 2" xfId="13843"/>
    <cellStyle name="Normal 4 20 2 2" xfId="13844"/>
    <cellStyle name="Normal 4 20 2 2 2" xfId="13845"/>
    <cellStyle name="Normal 4 20 2 2 2 2" xfId="13846"/>
    <cellStyle name="Normal 4 20 2 2 2 2 2" xfId="13847"/>
    <cellStyle name="Normal 4 20 2 2 2 2 2 2" xfId="13848"/>
    <cellStyle name="Normal 4 20 2 2 2 2 2 3" xfId="13849"/>
    <cellStyle name="Normal 4 20 2 2 2 2 3" xfId="13850"/>
    <cellStyle name="Normal 4 20 2 2 2 2 4" xfId="13851"/>
    <cellStyle name="Normal 4 20 2 2 2 3" xfId="13852"/>
    <cellStyle name="Normal 4 20 2 2 2 3 2" xfId="13853"/>
    <cellStyle name="Normal 4 20 2 2 2 3 3" xfId="13854"/>
    <cellStyle name="Normal 4 20 2 2 2 4" xfId="13855"/>
    <cellStyle name="Normal 4 20 2 2 2 5" xfId="13856"/>
    <cellStyle name="Normal 4 20 2 2 3" xfId="13857"/>
    <cellStyle name="Normal 4 20 2 2 3 2" xfId="13858"/>
    <cellStyle name="Normal 4 20 2 2 3 2 2" xfId="13859"/>
    <cellStyle name="Normal 4 20 2 2 3 2 2 2" xfId="13860"/>
    <cellStyle name="Normal 4 20 2 2 3 2 2 3" xfId="13861"/>
    <cellStyle name="Normal 4 20 2 2 3 2 3" xfId="13862"/>
    <cellStyle name="Normal 4 20 2 2 3 2 4" xfId="13863"/>
    <cellStyle name="Normal 4 20 2 2 3 3" xfId="13864"/>
    <cellStyle name="Normal 4 20 2 2 3 3 2" xfId="13865"/>
    <cellStyle name="Normal 4 20 2 2 3 3 3" xfId="13866"/>
    <cellStyle name="Normal 4 20 2 2 3 4" xfId="13867"/>
    <cellStyle name="Normal 4 20 2 2 3 5" xfId="13868"/>
    <cellStyle name="Normal 4 20 2 2 4" xfId="13869"/>
    <cellStyle name="Normal 4 20 2 2 4 2" xfId="13870"/>
    <cellStyle name="Normal 4 20 2 2 4 2 2" xfId="13871"/>
    <cellStyle name="Normal 4 20 2 2 4 2 3" xfId="13872"/>
    <cellStyle name="Normal 4 20 2 2 4 3" xfId="13873"/>
    <cellStyle name="Normal 4 20 2 2 4 4" xfId="13874"/>
    <cellStyle name="Normal 4 20 2 2 5" xfId="13875"/>
    <cellStyle name="Normal 4 20 2 2 5 2" xfId="13876"/>
    <cellStyle name="Normal 4 20 2 2 5 3" xfId="13877"/>
    <cellStyle name="Normal 4 20 2 2 6" xfId="13878"/>
    <cellStyle name="Normal 4 20 2 2 7" xfId="13879"/>
    <cellStyle name="Normal 4 20 2 3" xfId="13880"/>
    <cellStyle name="Normal 4 20 2 3 2" xfId="13881"/>
    <cellStyle name="Normal 4 20 2 3 2 2" xfId="13882"/>
    <cellStyle name="Normal 4 20 2 3 2 2 2" xfId="13883"/>
    <cellStyle name="Normal 4 20 2 3 2 2 3" xfId="13884"/>
    <cellStyle name="Normal 4 20 2 3 2 3" xfId="13885"/>
    <cellStyle name="Normal 4 20 2 3 2 4" xfId="13886"/>
    <cellStyle name="Normal 4 20 2 3 3" xfId="13887"/>
    <cellStyle name="Normal 4 20 2 3 3 2" xfId="13888"/>
    <cellStyle name="Normal 4 20 2 3 3 3" xfId="13889"/>
    <cellStyle name="Normal 4 20 2 3 4" xfId="13890"/>
    <cellStyle name="Normal 4 20 2 3 5" xfId="13891"/>
    <cellStyle name="Normal 4 20 2 4" xfId="13892"/>
    <cellStyle name="Normal 4 20 2 4 2" xfId="13893"/>
    <cellStyle name="Normal 4 20 2 4 2 2" xfId="13894"/>
    <cellStyle name="Normal 4 20 2 4 2 2 2" xfId="13895"/>
    <cellStyle name="Normal 4 20 2 4 2 2 3" xfId="13896"/>
    <cellStyle name="Normal 4 20 2 4 2 3" xfId="13897"/>
    <cellStyle name="Normal 4 20 2 4 2 4" xfId="13898"/>
    <cellStyle name="Normal 4 20 2 4 3" xfId="13899"/>
    <cellStyle name="Normal 4 20 2 4 3 2" xfId="13900"/>
    <cellStyle name="Normal 4 20 2 4 3 3" xfId="13901"/>
    <cellStyle name="Normal 4 20 2 4 4" xfId="13902"/>
    <cellStyle name="Normal 4 20 2 4 5" xfId="13903"/>
    <cellStyle name="Normal 4 20 2 5" xfId="13904"/>
    <cellStyle name="Normal 4 20 2 5 2" xfId="13905"/>
    <cellStyle name="Normal 4 20 2 5 2 2" xfId="13906"/>
    <cellStyle name="Normal 4 20 2 5 2 3" xfId="13907"/>
    <cellStyle name="Normal 4 20 2 5 3" xfId="13908"/>
    <cellStyle name="Normal 4 20 2 5 4" xfId="13909"/>
    <cellStyle name="Normal 4 20 2 6" xfId="13910"/>
    <cellStyle name="Normal 4 20 2 6 2" xfId="13911"/>
    <cellStyle name="Normal 4 20 2 6 3" xfId="13912"/>
    <cellStyle name="Normal 4 20 2 7" xfId="13913"/>
    <cellStyle name="Normal 4 20 2 8" xfId="13914"/>
    <cellStyle name="Normal 4 20 3" xfId="13915"/>
    <cellStyle name="Normal 4 20 3 2" xfId="13916"/>
    <cellStyle name="Normal 4 20 3 2 2" xfId="13917"/>
    <cellStyle name="Normal 4 20 3 2 2 2" xfId="13918"/>
    <cellStyle name="Normal 4 20 3 2 2 2 2" xfId="13919"/>
    <cellStyle name="Normal 4 20 3 2 2 2 3" xfId="13920"/>
    <cellStyle name="Normal 4 20 3 2 2 3" xfId="13921"/>
    <cellStyle name="Normal 4 20 3 2 2 4" xfId="13922"/>
    <cellStyle name="Normal 4 20 3 2 3" xfId="13923"/>
    <cellStyle name="Normal 4 20 3 2 3 2" xfId="13924"/>
    <cellStyle name="Normal 4 20 3 2 3 3" xfId="13925"/>
    <cellStyle name="Normal 4 20 3 2 4" xfId="13926"/>
    <cellStyle name="Normal 4 20 3 2 5" xfId="13927"/>
    <cellStyle name="Normal 4 20 3 3" xfId="13928"/>
    <cellStyle name="Normal 4 20 3 3 2" xfId="13929"/>
    <cellStyle name="Normal 4 20 3 3 2 2" xfId="13930"/>
    <cellStyle name="Normal 4 20 3 3 2 2 2" xfId="13931"/>
    <cellStyle name="Normal 4 20 3 3 2 2 3" xfId="13932"/>
    <cellStyle name="Normal 4 20 3 3 2 3" xfId="13933"/>
    <cellStyle name="Normal 4 20 3 3 2 4" xfId="13934"/>
    <cellStyle name="Normal 4 20 3 3 3" xfId="13935"/>
    <cellStyle name="Normal 4 20 3 3 3 2" xfId="13936"/>
    <cellStyle name="Normal 4 20 3 3 3 3" xfId="13937"/>
    <cellStyle name="Normal 4 20 3 3 4" xfId="13938"/>
    <cellStyle name="Normal 4 20 3 3 5" xfId="13939"/>
    <cellStyle name="Normal 4 20 3 4" xfId="13940"/>
    <cellStyle name="Normal 4 20 3 4 2" xfId="13941"/>
    <cellStyle name="Normal 4 20 3 4 2 2" xfId="13942"/>
    <cellStyle name="Normal 4 20 3 4 2 3" xfId="13943"/>
    <cellStyle name="Normal 4 20 3 4 3" xfId="13944"/>
    <cellStyle name="Normal 4 20 3 4 4" xfId="13945"/>
    <cellStyle name="Normal 4 20 3 5" xfId="13946"/>
    <cellStyle name="Normal 4 20 3 5 2" xfId="13947"/>
    <cellStyle name="Normal 4 20 3 5 3" xfId="13948"/>
    <cellStyle name="Normal 4 20 3 6" xfId="13949"/>
    <cellStyle name="Normal 4 20 3 7" xfId="13950"/>
    <cellStyle name="Normal 4 20 4" xfId="13951"/>
    <cellStyle name="Normal 4 20 4 2" xfId="13952"/>
    <cellStyle name="Normal 4 20 4 2 2" xfId="13953"/>
    <cellStyle name="Normal 4 20 4 2 2 2" xfId="13954"/>
    <cellStyle name="Normal 4 20 4 2 2 3" xfId="13955"/>
    <cellStyle name="Normal 4 20 4 2 3" xfId="13956"/>
    <cellStyle name="Normal 4 20 4 2 4" xfId="13957"/>
    <cellStyle name="Normal 4 20 4 3" xfId="13958"/>
    <cellStyle name="Normal 4 20 4 3 2" xfId="13959"/>
    <cellStyle name="Normal 4 20 4 3 3" xfId="13960"/>
    <cellStyle name="Normal 4 20 4 4" xfId="13961"/>
    <cellStyle name="Normal 4 20 4 5" xfId="13962"/>
    <cellStyle name="Normal 4 20 5" xfId="13963"/>
    <cellStyle name="Normal 4 20 5 2" xfId="13964"/>
    <cellStyle name="Normal 4 20 5 2 2" xfId="13965"/>
    <cellStyle name="Normal 4 20 5 2 2 2" xfId="13966"/>
    <cellStyle name="Normal 4 20 5 2 2 3" xfId="13967"/>
    <cellStyle name="Normal 4 20 5 2 3" xfId="13968"/>
    <cellStyle name="Normal 4 20 5 2 4" xfId="13969"/>
    <cellStyle name="Normal 4 20 5 3" xfId="13970"/>
    <cellStyle name="Normal 4 20 5 3 2" xfId="13971"/>
    <cellStyle name="Normal 4 20 5 3 3" xfId="13972"/>
    <cellStyle name="Normal 4 20 5 4" xfId="13973"/>
    <cellStyle name="Normal 4 20 5 5" xfId="13974"/>
    <cellStyle name="Normal 4 20 6" xfId="13975"/>
    <cellStyle name="Normal 4 20 6 2" xfId="13976"/>
    <cellStyle name="Normal 4 20 6 2 2" xfId="13977"/>
    <cellStyle name="Normal 4 20 6 2 3" xfId="13978"/>
    <cellStyle name="Normal 4 20 6 3" xfId="13979"/>
    <cellStyle name="Normal 4 20 6 4" xfId="13980"/>
    <cellStyle name="Normal 4 20 7" xfId="13981"/>
    <cellStyle name="Normal 4 20 7 2" xfId="13982"/>
    <cellStyle name="Normal 4 20 7 3" xfId="13983"/>
    <cellStyle name="Normal 4 20 8" xfId="13984"/>
    <cellStyle name="Normal 4 20 9" xfId="13985"/>
    <cellStyle name="Normal 4 21" xfId="13986"/>
    <cellStyle name="Normal 4 3" xfId="13987"/>
    <cellStyle name="Normal 4 3 10" xfId="13988"/>
    <cellStyle name="Normal 4 3 11" xfId="13989"/>
    <cellStyle name="Normal 4 3 12" xfId="13990"/>
    <cellStyle name="Normal 4 3 13" xfId="13991"/>
    <cellStyle name="Normal 4 3 14" xfId="13992"/>
    <cellStyle name="Normal 4 3 15" xfId="13993"/>
    <cellStyle name="Normal 4 3 16" xfId="13994"/>
    <cellStyle name="Normal 4 3 17" xfId="13995"/>
    <cellStyle name="Normal 4 3 18" xfId="13996"/>
    <cellStyle name="Normal 4 3 19" xfId="13997"/>
    <cellStyle name="Normal 4 3 19 2" xfId="13998"/>
    <cellStyle name="Normal 4 3 19 2 2" xfId="13999"/>
    <cellStyle name="Normal 4 3 19 2 2 2" xfId="14000"/>
    <cellStyle name="Normal 4 3 19 2 2 2 2" xfId="14001"/>
    <cellStyle name="Normal 4 3 19 2 2 2 2 2" xfId="14002"/>
    <cellStyle name="Normal 4 3 19 2 2 2 2 3" xfId="14003"/>
    <cellStyle name="Normal 4 3 19 2 2 2 3" xfId="14004"/>
    <cellStyle name="Normal 4 3 19 2 2 2 4" xfId="14005"/>
    <cellStyle name="Normal 4 3 19 2 2 3" xfId="14006"/>
    <cellStyle name="Normal 4 3 19 2 2 3 2" xfId="14007"/>
    <cellStyle name="Normal 4 3 19 2 2 3 3" xfId="14008"/>
    <cellStyle name="Normal 4 3 19 2 2 4" xfId="14009"/>
    <cellStyle name="Normal 4 3 19 2 2 5" xfId="14010"/>
    <cellStyle name="Normal 4 3 19 2 3" xfId="14011"/>
    <cellStyle name="Normal 4 3 19 2 3 2" xfId="14012"/>
    <cellStyle name="Normal 4 3 19 2 3 2 2" xfId="14013"/>
    <cellStyle name="Normal 4 3 19 2 3 2 2 2" xfId="14014"/>
    <cellStyle name="Normal 4 3 19 2 3 2 2 3" xfId="14015"/>
    <cellStyle name="Normal 4 3 19 2 3 2 3" xfId="14016"/>
    <cellStyle name="Normal 4 3 19 2 3 2 4" xfId="14017"/>
    <cellStyle name="Normal 4 3 19 2 3 3" xfId="14018"/>
    <cellStyle name="Normal 4 3 19 2 3 3 2" xfId="14019"/>
    <cellStyle name="Normal 4 3 19 2 3 3 3" xfId="14020"/>
    <cellStyle name="Normal 4 3 19 2 3 4" xfId="14021"/>
    <cellStyle name="Normal 4 3 19 2 3 5" xfId="14022"/>
    <cellStyle name="Normal 4 3 19 2 4" xfId="14023"/>
    <cellStyle name="Normal 4 3 19 2 4 2" xfId="14024"/>
    <cellStyle name="Normal 4 3 19 2 4 2 2" xfId="14025"/>
    <cellStyle name="Normal 4 3 19 2 4 2 3" xfId="14026"/>
    <cellStyle name="Normal 4 3 19 2 4 3" xfId="14027"/>
    <cellStyle name="Normal 4 3 19 2 4 4" xfId="14028"/>
    <cellStyle name="Normal 4 3 19 2 5" xfId="14029"/>
    <cellStyle name="Normal 4 3 19 2 5 2" xfId="14030"/>
    <cellStyle name="Normal 4 3 19 2 5 3" xfId="14031"/>
    <cellStyle name="Normal 4 3 19 2 6" xfId="14032"/>
    <cellStyle name="Normal 4 3 19 2 7" xfId="14033"/>
    <cellStyle name="Normal 4 3 19 3" xfId="14034"/>
    <cellStyle name="Normal 4 3 19 3 2" xfId="14035"/>
    <cellStyle name="Normal 4 3 19 3 2 2" xfId="14036"/>
    <cellStyle name="Normal 4 3 19 3 2 2 2" xfId="14037"/>
    <cellStyle name="Normal 4 3 19 3 2 2 3" xfId="14038"/>
    <cellStyle name="Normal 4 3 19 3 2 3" xfId="14039"/>
    <cellStyle name="Normal 4 3 19 3 2 4" xfId="14040"/>
    <cellStyle name="Normal 4 3 19 3 3" xfId="14041"/>
    <cellStyle name="Normal 4 3 19 3 3 2" xfId="14042"/>
    <cellStyle name="Normal 4 3 19 3 3 3" xfId="14043"/>
    <cellStyle name="Normal 4 3 19 3 4" xfId="14044"/>
    <cellStyle name="Normal 4 3 19 3 5" xfId="14045"/>
    <cellStyle name="Normal 4 3 19 4" xfId="14046"/>
    <cellStyle name="Normal 4 3 19 4 2" xfId="14047"/>
    <cellStyle name="Normal 4 3 19 4 2 2" xfId="14048"/>
    <cellStyle name="Normal 4 3 19 4 2 2 2" xfId="14049"/>
    <cellStyle name="Normal 4 3 19 4 2 2 3" xfId="14050"/>
    <cellStyle name="Normal 4 3 19 4 2 3" xfId="14051"/>
    <cellStyle name="Normal 4 3 19 4 2 4" xfId="14052"/>
    <cellStyle name="Normal 4 3 19 4 3" xfId="14053"/>
    <cellStyle name="Normal 4 3 19 4 3 2" xfId="14054"/>
    <cellStyle name="Normal 4 3 19 4 3 3" xfId="14055"/>
    <cellStyle name="Normal 4 3 19 4 4" xfId="14056"/>
    <cellStyle name="Normal 4 3 19 4 5" xfId="14057"/>
    <cellStyle name="Normal 4 3 19 5" xfId="14058"/>
    <cellStyle name="Normal 4 3 19 5 2" xfId="14059"/>
    <cellStyle name="Normal 4 3 19 5 2 2" xfId="14060"/>
    <cellStyle name="Normal 4 3 19 5 2 3" xfId="14061"/>
    <cellStyle name="Normal 4 3 19 5 3" xfId="14062"/>
    <cellStyle name="Normal 4 3 19 5 4" xfId="14063"/>
    <cellStyle name="Normal 4 3 19 6" xfId="14064"/>
    <cellStyle name="Normal 4 3 19 6 2" xfId="14065"/>
    <cellStyle name="Normal 4 3 19 6 3" xfId="14066"/>
    <cellStyle name="Normal 4 3 19 7" xfId="14067"/>
    <cellStyle name="Normal 4 3 19 8" xfId="14068"/>
    <cellStyle name="Normal 4 3 2" xfId="14069"/>
    <cellStyle name="Normal 4 3 20" xfId="14070"/>
    <cellStyle name="Normal 4 3 20 2" xfId="14071"/>
    <cellStyle name="Normal 4 3 20 2 2" xfId="14072"/>
    <cellStyle name="Normal 4 3 20 2 2 2" xfId="14073"/>
    <cellStyle name="Normal 4 3 20 2 2 2 2" xfId="14074"/>
    <cellStyle name="Normal 4 3 20 2 2 2 3" xfId="14075"/>
    <cellStyle name="Normal 4 3 20 2 2 3" xfId="14076"/>
    <cellStyle name="Normal 4 3 20 2 2 4" xfId="14077"/>
    <cellStyle name="Normal 4 3 20 2 3" xfId="14078"/>
    <cellStyle name="Normal 4 3 20 2 3 2" xfId="14079"/>
    <cellStyle name="Normal 4 3 20 2 3 3" xfId="14080"/>
    <cellStyle name="Normal 4 3 20 2 4" xfId="14081"/>
    <cellStyle name="Normal 4 3 20 2 5" xfId="14082"/>
    <cellStyle name="Normal 4 3 20 3" xfId="14083"/>
    <cellStyle name="Normal 4 3 20 3 2" xfId="14084"/>
    <cellStyle name="Normal 4 3 20 3 2 2" xfId="14085"/>
    <cellStyle name="Normal 4 3 20 3 2 2 2" xfId="14086"/>
    <cellStyle name="Normal 4 3 20 3 2 2 3" xfId="14087"/>
    <cellStyle name="Normal 4 3 20 3 2 3" xfId="14088"/>
    <cellStyle name="Normal 4 3 20 3 2 4" xfId="14089"/>
    <cellStyle name="Normal 4 3 20 3 3" xfId="14090"/>
    <cellStyle name="Normal 4 3 20 3 3 2" xfId="14091"/>
    <cellStyle name="Normal 4 3 20 3 3 3" xfId="14092"/>
    <cellStyle name="Normal 4 3 20 3 4" xfId="14093"/>
    <cellStyle name="Normal 4 3 20 3 5" xfId="14094"/>
    <cellStyle name="Normal 4 3 20 4" xfId="14095"/>
    <cellStyle name="Normal 4 3 20 4 2" xfId="14096"/>
    <cellStyle name="Normal 4 3 20 4 2 2" xfId="14097"/>
    <cellStyle name="Normal 4 3 20 4 2 3" xfId="14098"/>
    <cellStyle name="Normal 4 3 20 4 3" xfId="14099"/>
    <cellStyle name="Normal 4 3 20 4 4" xfId="14100"/>
    <cellStyle name="Normal 4 3 20 5" xfId="14101"/>
    <cellStyle name="Normal 4 3 20 5 2" xfId="14102"/>
    <cellStyle name="Normal 4 3 20 5 3" xfId="14103"/>
    <cellStyle name="Normal 4 3 20 6" xfId="14104"/>
    <cellStyle name="Normal 4 3 20 7" xfId="14105"/>
    <cellStyle name="Normal 4 3 21" xfId="14106"/>
    <cellStyle name="Normal 4 3 21 2" xfId="14107"/>
    <cellStyle name="Normal 4 3 21 2 2" xfId="14108"/>
    <cellStyle name="Normal 4 3 21 2 2 2" xfId="14109"/>
    <cellStyle name="Normal 4 3 21 2 2 3" xfId="14110"/>
    <cellStyle name="Normal 4 3 21 2 3" xfId="14111"/>
    <cellStyle name="Normal 4 3 21 2 4" xfId="14112"/>
    <cellStyle name="Normal 4 3 21 3" xfId="14113"/>
    <cellStyle name="Normal 4 3 21 3 2" xfId="14114"/>
    <cellStyle name="Normal 4 3 21 3 3" xfId="14115"/>
    <cellStyle name="Normal 4 3 21 4" xfId="14116"/>
    <cellStyle name="Normal 4 3 21 5" xfId="14117"/>
    <cellStyle name="Normal 4 3 22" xfId="14118"/>
    <cellStyle name="Normal 4 3 22 2" xfId="14119"/>
    <cellStyle name="Normal 4 3 22 2 2" xfId="14120"/>
    <cellStyle name="Normal 4 3 22 2 2 2" xfId="14121"/>
    <cellStyle name="Normal 4 3 22 2 2 3" xfId="14122"/>
    <cellStyle name="Normal 4 3 22 2 3" xfId="14123"/>
    <cellStyle name="Normal 4 3 22 2 4" xfId="14124"/>
    <cellStyle name="Normal 4 3 22 3" xfId="14125"/>
    <cellStyle name="Normal 4 3 22 3 2" xfId="14126"/>
    <cellStyle name="Normal 4 3 22 3 3" xfId="14127"/>
    <cellStyle name="Normal 4 3 22 4" xfId="14128"/>
    <cellStyle name="Normal 4 3 22 5" xfId="14129"/>
    <cellStyle name="Normal 4 3 23" xfId="14130"/>
    <cellStyle name="Normal 4 3 23 2" xfId="14131"/>
    <cellStyle name="Normal 4 3 23 2 2" xfId="14132"/>
    <cellStyle name="Normal 4 3 23 2 3" xfId="14133"/>
    <cellStyle name="Normal 4 3 23 3" xfId="14134"/>
    <cellStyle name="Normal 4 3 23 4" xfId="14135"/>
    <cellStyle name="Normal 4 3 24" xfId="14136"/>
    <cellStyle name="Normal 4 3 24 2" xfId="14137"/>
    <cellStyle name="Normal 4 3 24 3" xfId="14138"/>
    <cellStyle name="Normal 4 3 25" xfId="14139"/>
    <cellStyle name="Normal 4 3 26" xfId="14140"/>
    <cellStyle name="Normal 4 3 3" xfId="14141"/>
    <cellStyle name="Normal 4 3 4" xfId="14142"/>
    <cellStyle name="Normal 4 3 5" xfId="14143"/>
    <cellStyle name="Normal 4 3 6" xfId="14144"/>
    <cellStyle name="Normal 4 3 7" xfId="14145"/>
    <cellStyle name="Normal 4 3 8" xfId="14146"/>
    <cellStyle name="Normal 4 3 9" xfId="14147"/>
    <cellStyle name="Normal 4 3_AIU" xfId="14148"/>
    <cellStyle name="Normal 4 4" xfId="14149"/>
    <cellStyle name="Normal 4 5" xfId="14150"/>
    <cellStyle name="Normal 4 5 2" xfId="14151"/>
    <cellStyle name="Normal 4 5 2 2" xfId="14152"/>
    <cellStyle name="Normal 4 5 2 2 2" xfId="14153"/>
    <cellStyle name="Normal 4 5 2 2 2 2" xfId="14154"/>
    <cellStyle name="Normal 4 5 2 2 2 2 2" xfId="14155"/>
    <cellStyle name="Normal 4 5 2 2 2 2 2 2" xfId="14156"/>
    <cellStyle name="Normal 4 5 2 2 2 2 2 3" xfId="14157"/>
    <cellStyle name="Normal 4 5 2 2 2 2 3" xfId="14158"/>
    <cellStyle name="Normal 4 5 2 2 2 2 4" xfId="14159"/>
    <cellStyle name="Normal 4 5 2 2 2 3" xfId="14160"/>
    <cellStyle name="Normal 4 5 2 2 2 3 2" xfId="14161"/>
    <cellStyle name="Normal 4 5 2 2 2 3 3" xfId="14162"/>
    <cellStyle name="Normal 4 5 2 2 2 4" xfId="14163"/>
    <cellStyle name="Normal 4 5 2 2 2 5" xfId="14164"/>
    <cellStyle name="Normal 4 5 2 2 3" xfId="14165"/>
    <cellStyle name="Normal 4 5 2 2 3 2" xfId="14166"/>
    <cellStyle name="Normal 4 5 2 2 3 2 2" xfId="14167"/>
    <cellStyle name="Normal 4 5 2 2 3 2 2 2" xfId="14168"/>
    <cellStyle name="Normal 4 5 2 2 3 2 2 3" xfId="14169"/>
    <cellStyle name="Normal 4 5 2 2 3 2 3" xfId="14170"/>
    <cellStyle name="Normal 4 5 2 2 3 2 4" xfId="14171"/>
    <cellStyle name="Normal 4 5 2 2 3 3" xfId="14172"/>
    <cellStyle name="Normal 4 5 2 2 3 3 2" xfId="14173"/>
    <cellStyle name="Normal 4 5 2 2 3 3 3" xfId="14174"/>
    <cellStyle name="Normal 4 5 2 2 3 4" xfId="14175"/>
    <cellStyle name="Normal 4 5 2 2 3 5" xfId="14176"/>
    <cellStyle name="Normal 4 5 2 2 4" xfId="14177"/>
    <cellStyle name="Normal 4 5 2 2 4 2" xfId="14178"/>
    <cellStyle name="Normal 4 5 2 2 4 2 2" xfId="14179"/>
    <cellStyle name="Normal 4 5 2 2 4 2 3" xfId="14180"/>
    <cellStyle name="Normal 4 5 2 2 4 3" xfId="14181"/>
    <cellStyle name="Normal 4 5 2 2 4 4" xfId="14182"/>
    <cellStyle name="Normal 4 5 2 2 5" xfId="14183"/>
    <cellStyle name="Normal 4 5 2 2 5 2" xfId="14184"/>
    <cellStyle name="Normal 4 5 2 2 5 3" xfId="14185"/>
    <cellStyle name="Normal 4 5 2 2 6" xfId="14186"/>
    <cellStyle name="Normal 4 5 2 2 7" xfId="14187"/>
    <cellStyle name="Normal 4 5 2 3" xfId="14188"/>
    <cellStyle name="Normal 4 5 2 3 2" xfId="14189"/>
    <cellStyle name="Normal 4 5 2 3 2 2" xfId="14190"/>
    <cellStyle name="Normal 4 5 2 3 2 2 2" xfId="14191"/>
    <cellStyle name="Normal 4 5 2 3 2 2 3" xfId="14192"/>
    <cellStyle name="Normal 4 5 2 3 2 3" xfId="14193"/>
    <cellStyle name="Normal 4 5 2 3 2 4" xfId="14194"/>
    <cellStyle name="Normal 4 5 2 3 3" xfId="14195"/>
    <cellStyle name="Normal 4 5 2 3 3 2" xfId="14196"/>
    <cellStyle name="Normal 4 5 2 3 3 3" xfId="14197"/>
    <cellStyle name="Normal 4 5 2 3 4" xfId="14198"/>
    <cellStyle name="Normal 4 5 2 3 5" xfId="14199"/>
    <cellStyle name="Normal 4 5 2 4" xfId="14200"/>
    <cellStyle name="Normal 4 5 2 4 2" xfId="14201"/>
    <cellStyle name="Normal 4 5 2 4 2 2" xfId="14202"/>
    <cellStyle name="Normal 4 5 2 4 2 2 2" xfId="14203"/>
    <cellStyle name="Normal 4 5 2 4 2 2 3" xfId="14204"/>
    <cellStyle name="Normal 4 5 2 4 2 3" xfId="14205"/>
    <cellStyle name="Normal 4 5 2 4 2 4" xfId="14206"/>
    <cellStyle name="Normal 4 5 2 4 3" xfId="14207"/>
    <cellStyle name="Normal 4 5 2 4 3 2" xfId="14208"/>
    <cellStyle name="Normal 4 5 2 4 3 3" xfId="14209"/>
    <cellStyle name="Normal 4 5 2 4 4" xfId="14210"/>
    <cellStyle name="Normal 4 5 2 4 5" xfId="14211"/>
    <cellStyle name="Normal 4 5 2 5" xfId="14212"/>
    <cellStyle name="Normal 4 5 2 5 2" xfId="14213"/>
    <cellStyle name="Normal 4 5 2 5 2 2" xfId="14214"/>
    <cellStyle name="Normal 4 5 2 5 2 3" xfId="14215"/>
    <cellStyle name="Normal 4 5 2 5 3" xfId="14216"/>
    <cellStyle name="Normal 4 5 2 5 4" xfId="14217"/>
    <cellStyle name="Normal 4 5 2 6" xfId="14218"/>
    <cellStyle name="Normal 4 5 2 6 2" xfId="14219"/>
    <cellStyle name="Normal 4 5 2 6 3" xfId="14220"/>
    <cellStyle name="Normal 4 5 2 7" xfId="14221"/>
    <cellStyle name="Normal 4 5 2 8" xfId="14222"/>
    <cellStyle name="Normal 4 5 3" xfId="14223"/>
    <cellStyle name="Normal 4 5 3 2" xfId="14224"/>
    <cellStyle name="Normal 4 5 3 2 2" xfId="14225"/>
    <cellStyle name="Normal 4 5 3 2 2 2" xfId="14226"/>
    <cellStyle name="Normal 4 5 3 2 2 2 2" xfId="14227"/>
    <cellStyle name="Normal 4 5 3 2 2 2 3" xfId="14228"/>
    <cellStyle name="Normal 4 5 3 2 2 3" xfId="14229"/>
    <cellStyle name="Normal 4 5 3 2 2 4" xfId="14230"/>
    <cellStyle name="Normal 4 5 3 2 3" xfId="14231"/>
    <cellStyle name="Normal 4 5 3 2 3 2" xfId="14232"/>
    <cellStyle name="Normal 4 5 3 2 3 3" xfId="14233"/>
    <cellStyle name="Normal 4 5 3 2 4" xfId="14234"/>
    <cellStyle name="Normal 4 5 3 2 5" xfId="14235"/>
    <cellStyle name="Normal 4 5 3 3" xfId="14236"/>
    <cellStyle name="Normal 4 5 3 3 2" xfId="14237"/>
    <cellStyle name="Normal 4 5 3 3 2 2" xfId="14238"/>
    <cellStyle name="Normal 4 5 3 3 2 2 2" xfId="14239"/>
    <cellStyle name="Normal 4 5 3 3 2 2 3" xfId="14240"/>
    <cellStyle name="Normal 4 5 3 3 2 3" xfId="14241"/>
    <cellStyle name="Normal 4 5 3 3 2 4" xfId="14242"/>
    <cellStyle name="Normal 4 5 3 3 3" xfId="14243"/>
    <cellStyle name="Normal 4 5 3 3 3 2" xfId="14244"/>
    <cellStyle name="Normal 4 5 3 3 3 3" xfId="14245"/>
    <cellStyle name="Normal 4 5 3 3 4" xfId="14246"/>
    <cellStyle name="Normal 4 5 3 3 5" xfId="14247"/>
    <cellStyle name="Normal 4 5 3 4" xfId="14248"/>
    <cellStyle name="Normal 4 5 3 4 2" xfId="14249"/>
    <cellStyle name="Normal 4 5 3 4 2 2" xfId="14250"/>
    <cellStyle name="Normal 4 5 3 4 2 3" xfId="14251"/>
    <cellStyle name="Normal 4 5 3 4 3" xfId="14252"/>
    <cellStyle name="Normal 4 5 3 4 4" xfId="14253"/>
    <cellStyle name="Normal 4 5 3 5" xfId="14254"/>
    <cellStyle name="Normal 4 5 3 5 2" xfId="14255"/>
    <cellStyle name="Normal 4 5 3 5 3" xfId="14256"/>
    <cellStyle name="Normal 4 5 3 6" xfId="14257"/>
    <cellStyle name="Normal 4 5 3 7" xfId="14258"/>
    <cellStyle name="Normal 4 5 4" xfId="14259"/>
    <cellStyle name="Normal 4 5 4 2" xfId="14260"/>
    <cellStyle name="Normal 4 5 4 2 2" xfId="14261"/>
    <cellStyle name="Normal 4 5 4 2 2 2" xfId="14262"/>
    <cellStyle name="Normal 4 5 4 2 2 3" xfId="14263"/>
    <cellStyle name="Normal 4 5 4 2 3" xfId="14264"/>
    <cellStyle name="Normal 4 5 4 2 4" xfId="14265"/>
    <cellStyle name="Normal 4 5 4 3" xfId="14266"/>
    <cellStyle name="Normal 4 5 4 3 2" xfId="14267"/>
    <cellStyle name="Normal 4 5 4 3 3" xfId="14268"/>
    <cellStyle name="Normal 4 5 4 4" xfId="14269"/>
    <cellStyle name="Normal 4 5 4 5" xfId="14270"/>
    <cellStyle name="Normal 4 5 5" xfId="14271"/>
    <cellStyle name="Normal 4 5 5 2" xfId="14272"/>
    <cellStyle name="Normal 4 5 5 2 2" xfId="14273"/>
    <cellStyle name="Normal 4 5 5 2 2 2" xfId="14274"/>
    <cellStyle name="Normal 4 5 5 2 2 3" xfId="14275"/>
    <cellStyle name="Normal 4 5 5 2 3" xfId="14276"/>
    <cellStyle name="Normal 4 5 5 2 4" xfId="14277"/>
    <cellStyle name="Normal 4 5 5 3" xfId="14278"/>
    <cellStyle name="Normal 4 5 5 3 2" xfId="14279"/>
    <cellStyle name="Normal 4 5 5 3 3" xfId="14280"/>
    <cellStyle name="Normal 4 5 5 4" xfId="14281"/>
    <cellStyle name="Normal 4 5 5 5" xfId="14282"/>
    <cellStyle name="Normal 4 5 6" xfId="14283"/>
    <cellStyle name="Normal 4 5 6 2" xfId="14284"/>
    <cellStyle name="Normal 4 5 6 2 2" xfId="14285"/>
    <cellStyle name="Normal 4 5 6 2 3" xfId="14286"/>
    <cellStyle name="Normal 4 5 6 3" xfId="14287"/>
    <cellStyle name="Normal 4 5 6 4" xfId="14288"/>
    <cellStyle name="Normal 4 5 7" xfId="14289"/>
    <cellStyle name="Normal 4 5 7 2" xfId="14290"/>
    <cellStyle name="Normal 4 5 7 3" xfId="14291"/>
    <cellStyle name="Normal 4 5 8" xfId="14292"/>
    <cellStyle name="Normal 4 5 9" xfId="14293"/>
    <cellStyle name="Normal 4 6" xfId="14294"/>
    <cellStyle name="Normal 4 6 2" xfId="14295"/>
    <cellStyle name="Normal 4 6 2 2" xfId="14296"/>
    <cellStyle name="Normal 4 6 2 2 2" xfId="14297"/>
    <cellStyle name="Normal 4 6 2 2 2 2" xfId="14298"/>
    <cellStyle name="Normal 4 6 2 2 2 2 2" xfId="14299"/>
    <cellStyle name="Normal 4 6 2 2 2 2 2 2" xfId="14300"/>
    <cellStyle name="Normal 4 6 2 2 2 2 2 3" xfId="14301"/>
    <cellStyle name="Normal 4 6 2 2 2 2 3" xfId="14302"/>
    <cellStyle name="Normal 4 6 2 2 2 2 4" xfId="14303"/>
    <cellStyle name="Normal 4 6 2 2 2 3" xfId="14304"/>
    <cellStyle name="Normal 4 6 2 2 2 3 2" xfId="14305"/>
    <cellStyle name="Normal 4 6 2 2 2 3 3" xfId="14306"/>
    <cellStyle name="Normal 4 6 2 2 2 4" xfId="14307"/>
    <cellStyle name="Normal 4 6 2 2 2 5" xfId="14308"/>
    <cellStyle name="Normal 4 6 2 2 3" xfId="14309"/>
    <cellStyle name="Normal 4 6 2 2 3 2" xfId="14310"/>
    <cellStyle name="Normal 4 6 2 2 3 2 2" xfId="14311"/>
    <cellStyle name="Normal 4 6 2 2 3 2 2 2" xfId="14312"/>
    <cellStyle name="Normal 4 6 2 2 3 2 2 3" xfId="14313"/>
    <cellStyle name="Normal 4 6 2 2 3 2 3" xfId="14314"/>
    <cellStyle name="Normal 4 6 2 2 3 2 4" xfId="14315"/>
    <cellStyle name="Normal 4 6 2 2 3 3" xfId="14316"/>
    <cellStyle name="Normal 4 6 2 2 3 3 2" xfId="14317"/>
    <cellStyle name="Normal 4 6 2 2 3 3 3" xfId="14318"/>
    <cellStyle name="Normal 4 6 2 2 3 4" xfId="14319"/>
    <cellStyle name="Normal 4 6 2 2 3 5" xfId="14320"/>
    <cellStyle name="Normal 4 6 2 2 4" xfId="14321"/>
    <cellStyle name="Normal 4 6 2 2 4 2" xfId="14322"/>
    <cellStyle name="Normal 4 6 2 2 4 2 2" xfId="14323"/>
    <cellStyle name="Normal 4 6 2 2 4 2 3" xfId="14324"/>
    <cellStyle name="Normal 4 6 2 2 4 3" xfId="14325"/>
    <cellStyle name="Normal 4 6 2 2 4 4" xfId="14326"/>
    <cellStyle name="Normal 4 6 2 2 5" xfId="14327"/>
    <cellStyle name="Normal 4 6 2 2 5 2" xfId="14328"/>
    <cellStyle name="Normal 4 6 2 2 5 3" xfId="14329"/>
    <cellStyle name="Normal 4 6 2 2 6" xfId="14330"/>
    <cellStyle name="Normal 4 6 2 2 7" xfId="14331"/>
    <cellStyle name="Normal 4 6 2 3" xfId="14332"/>
    <cellStyle name="Normal 4 6 2 3 2" xfId="14333"/>
    <cellStyle name="Normal 4 6 2 3 2 2" xfId="14334"/>
    <cellStyle name="Normal 4 6 2 3 2 2 2" xfId="14335"/>
    <cellStyle name="Normal 4 6 2 3 2 2 3" xfId="14336"/>
    <cellStyle name="Normal 4 6 2 3 2 3" xfId="14337"/>
    <cellStyle name="Normal 4 6 2 3 2 4" xfId="14338"/>
    <cellStyle name="Normal 4 6 2 3 3" xfId="14339"/>
    <cellStyle name="Normal 4 6 2 3 3 2" xfId="14340"/>
    <cellStyle name="Normal 4 6 2 3 3 3" xfId="14341"/>
    <cellStyle name="Normal 4 6 2 3 4" xfId="14342"/>
    <cellStyle name="Normal 4 6 2 3 5" xfId="14343"/>
    <cellStyle name="Normal 4 6 2 4" xfId="14344"/>
    <cellStyle name="Normal 4 6 2 4 2" xfId="14345"/>
    <cellStyle name="Normal 4 6 2 4 2 2" xfId="14346"/>
    <cellStyle name="Normal 4 6 2 4 2 2 2" xfId="14347"/>
    <cellStyle name="Normal 4 6 2 4 2 2 3" xfId="14348"/>
    <cellStyle name="Normal 4 6 2 4 2 3" xfId="14349"/>
    <cellStyle name="Normal 4 6 2 4 2 4" xfId="14350"/>
    <cellStyle name="Normal 4 6 2 4 3" xfId="14351"/>
    <cellStyle name="Normal 4 6 2 4 3 2" xfId="14352"/>
    <cellStyle name="Normal 4 6 2 4 3 3" xfId="14353"/>
    <cellStyle name="Normal 4 6 2 4 4" xfId="14354"/>
    <cellStyle name="Normal 4 6 2 4 5" xfId="14355"/>
    <cellStyle name="Normal 4 6 2 5" xfId="14356"/>
    <cellStyle name="Normal 4 6 2 5 2" xfId="14357"/>
    <cellStyle name="Normal 4 6 2 5 2 2" xfId="14358"/>
    <cellStyle name="Normal 4 6 2 5 2 3" xfId="14359"/>
    <cellStyle name="Normal 4 6 2 5 3" xfId="14360"/>
    <cellStyle name="Normal 4 6 2 5 4" xfId="14361"/>
    <cellStyle name="Normal 4 6 2 6" xfId="14362"/>
    <cellStyle name="Normal 4 6 2 6 2" xfId="14363"/>
    <cellStyle name="Normal 4 6 2 6 3" xfId="14364"/>
    <cellStyle name="Normal 4 6 2 7" xfId="14365"/>
    <cellStyle name="Normal 4 6 2 8" xfId="14366"/>
    <cellStyle name="Normal 4 6 3" xfId="14367"/>
    <cellStyle name="Normal 4 6 3 2" xfId="14368"/>
    <cellStyle name="Normal 4 6 3 2 2" xfId="14369"/>
    <cellStyle name="Normal 4 6 3 2 2 2" xfId="14370"/>
    <cellStyle name="Normal 4 6 3 2 2 2 2" xfId="14371"/>
    <cellStyle name="Normal 4 6 3 2 2 2 3" xfId="14372"/>
    <cellStyle name="Normal 4 6 3 2 2 3" xfId="14373"/>
    <cellStyle name="Normal 4 6 3 2 2 4" xfId="14374"/>
    <cellStyle name="Normal 4 6 3 2 3" xfId="14375"/>
    <cellStyle name="Normal 4 6 3 2 3 2" xfId="14376"/>
    <cellStyle name="Normal 4 6 3 2 3 3" xfId="14377"/>
    <cellStyle name="Normal 4 6 3 2 4" xfId="14378"/>
    <cellStyle name="Normal 4 6 3 2 5" xfId="14379"/>
    <cellStyle name="Normal 4 6 3 3" xfId="14380"/>
    <cellStyle name="Normal 4 6 3 3 2" xfId="14381"/>
    <cellStyle name="Normal 4 6 3 3 2 2" xfId="14382"/>
    <cellStyle name="Normal 4 6 3 3 2 2 2" xfId="14383"/>
    <cellStyle name="Normal 4 6 3 3 2 2 3" xfId="14384"/>
    <cellStyle name="Normal 4 6 3 3 2 3" xfId="14385"/>
    <cellStyle name="Normal 4 6 3 3 2 4" xfId="14386"/>
    <cellStyle name="Normal 4 6 3 3 3" xfId="14387"/>
    <cellStyle name="Normal 4 6 3 3 3 2" xfId="14388"/>
    <cellStyle name="Normal 4 6 3 3 3 3" xfId="14389"/>
    <cellStyle name="Normal 4 6 3 3 4" xfId="14390"/>
    <cellStyle name="Normal 4 6 3 3 5" xfId="14391"/>
    <cellStyle name="Normal 4 6 3 4" xfId="14392"/>
    <cellStyle name="Normal 4 6 3 4 2" xfId="14393"/>
    <cellStyle name="Normal 4 6 3 4 2 2" xfId="14394"/>
    <cellStyle name="Normal 4 6 3 4 2 3" xfId="14395"/>
    <cellStyle name="Normal 4 6 3 4 3" xfId="14396"/>
    <cellStyle name="Normal 4 6 3 4 4" xfId="14397"/>
    <cellStyle name="Normal 4 6 3 5" xfId="14398"/>
    <cellStyle name="Normal 4 6 3 5 2" xfId="14399"/>
    <cellStyle name="Normal 4 6 3 5 3" xfId="14400"/>
    <cellStyle name="Normal 4 6 3 6" xfId="14401"/>
    <cellStyle name="Normal 4 6 3 7" xfId="14402"/>
    <cellStyle name="Normal 4 6 4" xfId="14403"/>
    <cellStyle name="Normal 4 6 4 2" xfId="14404"/>
    <cellStyle name="Normal 4 6 4 2 2" xfId="14405"/>
    <cellStyle name="Normal 4 6 4 2 2 2" xfId="14406"/>
    <cellStyle name="Normal 4 6 4 2 2 3" xfId="14407"/>
    <cellStyle name="Normal 4 6 4 2 3" xfId="14408"/>
    <cellStyle name="Normal 4 6 4 2 4" xfId="14409"/>
    <cellStyle name="Normal 4 6 4 3" xfId="14410"/>
    <cellStyle name="Normal 4 6 4 3 2" xfId="14411"/>
    <cellStyle name="Normal 4 6 4 3 3" xfId="14412"/>
    <cellStyle name="Normal 4 6 4 4" xfId="14413"/>
    <cellStyle name="Normal 4 6 4 5" xfId="14414"/>
    <cellStyle name="Normal 4 6 5" xfId="14415"/>
    <cellStyle name="Normal 4 6 5 2" xfId="14416"/>
    <cellStyle name="Normal 4 6 5 2 2" xfId="14417"/>
    <cellStyle name="Normal 4 6 5 2 2 2" xfId="14418"/>
    <cellStyle name="Normal 4 6 5 2 2 3" xfId="14419"/>
    <cellStyle name="Normal 4 6 5 2 3" xfId="14420"/>
    <cellStyle name="Normal 4 6 5 2 4" xfId="14421"/>
    <cellStyle name="Normal 4 6 5 3" xfId="14422"/>
    <cellStyle name="Normal 4 6 5 3 2" xfId="14423"/>
    <cellStyle name="Normal 4 6 5 3 3" xfId="14424"/>
    <cellStyle name="Normal 4 6 5 4" xfId="14425"/>
    <cellStyle name="Normal 4 6 5 5" xfId="14426"/>
    <cellStyle name="Normal 4 6 6" xfId="14427"/>
    <cellStyle name="Normal 4 6 6 2" xfId="14428"/>
    <cellStyle name="Normal 4 6 6 2 2" xfId="14429"/>
    <cellStyle name="Normal 4 6 6 2 3" xfId="14430"/>
    <cellStyle name="Normal 4 6 6 3" xfId="14431"/>
    <cellStyle name="Normal 4 6 6 4" xfId="14432"/>
    <cellStyle name="Normal 4 6 7" xfId="14433"/>
    <cellStyle name="Normal 4 6 7 2" xfId="14434"/>
    <cellStyle name="Normal 4 6 7 3" xfId="14435"/>
    <cellStyle name="Normal 4 6 8" xfId="14436"/>
    <cellStyle name="Normal 4 6 9" xfId="14437"/>
    <cellStyle name="Normal 4 7" xfId="14438"/>
    <cellStyle name="Normal 4 7 2" xfId="14439"/>
    <cellStyle name="Normal 4 7 2 2" xfId="14440"/>
    <cellStyle name="Normal 4 7 2 2 2" xfId="14441"/>
    <cellStyle name="Normal 4 7 2 2 2 2" xfId="14442"/>
    <cellStyle name="Normal 4 7 2 2 2 2 2" xfId="14443"/>
    <cellStyle name="Normal 4 7 2 2 2 2 2 2" xfId="14444"/>
    <cellStyle name="Normal 4 7 2 2 2 2 2 3" xfId="14445"/>
    <cellStyle name="Normal 4 7 2 2 2 2 3" xfId="14446"/>
    <cellStyle name="Normal 4 7 2 2 2 2 4" xfId="14447"/>
    <cellStyle name="Normal 4 7 2 2 2 3" xfId="14448"/>
    <cellStyle name="Normal 4 7 2 2 2 3 2" xfId="14449"/>
    <cellStyle name="Normal 4 7 2 2 2 3 3" xfId="14450"/>
    <cellStyle name="Normal 4 7 2 2 2 4" xfId="14451"/>
    <cellStyle name="Normal 4 7 2 2 2 5" xfId="14452"/>
    <cellStyle name="Normal 4 7 2 2 3" xfId="14453"/>
    <cellStyle name="Normal 4 7 2 2 3 2" xfId="14454"/>
    <cellStyle name="Normal 4 7 2 2 3 2 2" xfId="14455"/>
    <cellStyle name="Normal 4 7 2 2 3 2 2 2" xfId="14456"/>
    <cellStyle name="Normal 4 7 2 2 3 2 2 3" xfId="14457"/>
    <cellStyle name="Normal 4 7 2 2 3 2 3" xfId="14458"/>
    <cellStyle name="Normal 4 7 2 2 3 2 4" xfId="14459"/>
    <cellStyle name="Normal 4 7 2 2 3 3" xfId="14460"/>
    <cellStyle name="Normal 4 7 2 2 3 3 2" xfId="14461"/>
    <cellStyle name="Normal 4 7 2 2 3 3 3" xfId="14462"/>
    <cellStyle name="Normal 4 7 2 2 3 4" xfId="14463"/>
    <cellStyle name="Normal 4 7 2 2 3 5" xfId="14464"/>
    <cellStyle name="Normal 4 7 2 2 4" xfId="14465"/>
    <cellStyle name="Normal 4 7 2 2 4 2" xfId="14466"/>
    <cellStyle name="Normal 4 7 2 2 4 2 2" xfId="14467"/>
    <cellStyle name="Normal 4 7 2 2 4 2 3" xfId="14468"/>
    <cellStyle name="Normal 4 7 2 2 4 3" xfId="14469"/>
    <cellStyle name="Normal 4 7 2 2 4 4" xfId="14470"/>
    <cellStyle name="Normal 4 7 2 2 5" xfId="14471"/>
    <cellStyle name="Normal 4 7 2 2 5 2" xfId="14472"/>
    <cellStyle name="Normal 4 7 2 2 5 3" xfId="14473"/>
    <cellStyle name="Normal 4 7 2 2 6" xfId="14474"/>
    <cellStyle name="Normal 4 7 2 2 7" xfId="14475"/>
    <cellStyle name="Normal 4 7 2 3" xfId="14476"/>
    <cellStyle name="Normal 4 7 2 3 2" xfId="14477"/>
    <cellStyle name="Normal 4 7 2 3 2 2" xfId="14478"/>
    <cellStyle name="Normal 4 7 2 3 2 2 2" xfId="14479"/>
    <cellStyle name="Normal 4 7 2 3 2 2 3" xfId="14480"/>
    <cellStyle name="Normal 4 7 2 3 2 3" xfId="14481"/>
    <cellStyle name="Normal 4 7 2 3 2 4" xfId="14482"/>
    <cellStyle name="Normal 4 7 2 3 3" xfId="14483"/>
    <cellStyle name="Normal 4 7 2 3 3 2" xfId="14484"/>
    <cellStyle name="Normal 4 7 2 3 3 3" xfId="14485"/>
    <cellStyle name="Normal 4 7 2 3 4" xfId="14486"/>
    <cellStyle name="Normal 4 7 2 3 5" xfId="14487"/>
    <cellStyle name="Normal 4 7 2 4" xfId="14488"/>
    <cellStyle name="Normal 4 7 2 4 2" xfId="14489"/>
    <cellStyle name="Normal 4 7 2 4 2 2" xfId="14490"/>
    <cellStyle name="Normal 4 7 2 4 2 2 2" xfId="14491"/>
    <cellStyle name="Normal 4 7 2 4 2 2 3" xfId="14492"/>
    <cellStyle name="Normal 4 7 2 4 2 3" xfId="14493"/>
    <cellStyle name="Normal 4 7 2 4 2 4" xfId="14494"/>
    <cellStyle name="Normal 4 7 2 4 3" xfId="14495"/>
    <cellStyle name="Normal 4 7 2 4 3 2" xfId="14496"/>
    <cellStyle name="Normal 4 7 2 4 3 3" xfId="14497"/>
    <cellStyle name="Normal 4 7 2 4 4" xfId="14498"/>
    <cellStyle name="Normal 4 7 2 4 5" xfId="14499"/>
    <cellStyle name="Normal 4 7 2 5" xfId="14500"/>
    <cellStyle name="Normal 4 7 2 5 2" xfId="14501"/>
    <cellStyle name="Normal 4 7 2 5 2 2" xfId="14502"/>
    <cellStyle name="Normal 4 7 2 5 2 3" xfId="14503"/>
    <cellStyle name="Normal 4 7 2 5 3" xfId="14504"/>
    <cellStyle name="Normal 4 7 2 5 4" xfId="14505"/>
    <cellStyle name="Normal 4 7 2 6" xfId="14506"/>
    <cellStyle name="Normal 4 7 2 6 2" xfId="14507"/>
    <cellStyle name="Normal 4 7 2 6 3" xfId="14508"/>
    <cellStyle name="Normal 4 7 2 7" xfId="14509"/>
    <cellStyle name="Normal 4 7 2 8" xfId="14510"/>
    <cellStyle name="Normal 4 7 3" xfId="14511"/>
    <cellStyle name="Normal 4 7 3 2" xfId="14512"/>
    <cellStyle name="Normal 4 7 3 2 2" xfId="14513"/>
    <cellStyle name="Normal 4 7 3 2 2 2" xfId="14514"/>
    <cellStyle name="Normal 4 7 3 2 2 2 2" xfId="14515"/>
    <cellStyle name="Normal 4 7 3 2 2 2 3" xfId="14516"/>
    <cellStyle name="Normal 4 7 3 2 2 3" xfId="14517"/>
    <cellStyle name="Normal 4 7 3 2 2 4" xfId="14518"/>
    <cellStyle name="Normal 4 7 3 2 3" xfId="14519"/>
    <cellStyle name="Normal 4 7 3 2 3 2" xfId="14520"/>
    <cellStyle name="Normal 4 7 3 2 3 3" xfId="14521"/>
    <cellStyle name="Normal 4 7 3 2 4" xfId="14522"/>
    <cellStyle name="Normal 4 7 3 2 5" xfId="14523"/>
    <cellStyle name="Normal 4 7 3 3" xfId="14524"/>
    <cellStyle name="Normal 4 7 3 3 2" xfId="14525"/>
    <cellStyle name="Normal 4 7 3 3 2 2" xfId="14526"/>
    <cellStyle name="Normal 4 7 3 3 2 2 2" xfId="14527"/>
    <cellStyle name="Normal 4 7 3 3 2 2 3" xfId="14528"/>
    <cellStyle name="Normal 4 7 3 3 2 3" xfId="14529"/>
    <cellStyle name="Normal 4 7 3 3 2 4" xfId="14530"/>
    <cellStyle name="Normal 4 7 3 3 3" xfId="14531"/>
    <cellStyle name="Normal 4 7 3 3 3 2" xfId="14532"/>
    <cellStyle name="Normal 4 7 3 3 3 3" xfId="14533"/>
    <cellStyle name="Normal 4 7 3 3 4" xfId="14534"/>
    <cellStyle name="Normal 4 7 3 3 5" xfId="14535"/>
    <cellStyle name="Normal 4 7 3 4" xfId="14536"/>
    <cellStyle name="Normal 4 7 3 4 2" xfId="14537"/>
    <cellStyle name="Normal 4 7 3 4 2 2" xfId="14538"/>
    <cellStyle name="Normal 4 7 3 4 2 3" xfId="14539"/>
    <cellStyle name="Normal 4 7 3 4 3" xfId="14540"/>
    <cellStyle name="Normal 4 7 3 4 4" xfId="14541"/>
    <cellStyle name="Normal 4 7 3 5" xfId="14542"/>
    <cellStyle name="Normal 4 7 3 5 2" xfId="14543"/>
    <cellStyle name="Normal 4 7 3 5 3" xfId="14544"/>
    <cellStyle name="Normal 4 7 3 6" xfId="14545"/>
    <cellStyle name="Normal 4 7 3 7" xfId="14546"/>
    <cellStyle name="Normal 4 7 4" xfId="14547"/>
    <cellStyle name="Normal 4 7 4 2" xfId="14548"/>
    <cellStyle name="Normal 4 7 4 2 2" xfId="14549"/>
    <cellStyle name="Normal 4 7 4 2 2 2" xfId="14550"/>
    <cellStyle name="Normal 4 7 4 2 2 3" xfId="14551"/>
    <cellStyle name="Normal 4 7 4 2 3" xfId="14552"/>
    <cellStyle name="Normal 4 7 4 2 4" xfId="14553"/>
    <cellStyle name="Normal 4 7 4 3" xfId="14554"/>
    <cellStyle name="Normal 4 7 4 3 2" xfId="14555"/>
    <cellStyle name="Normal 4 7 4 3 3" xfId="14556"/>
    <cellStyle name="Normal 4 7 4 4" xfId="14557"/>
    <cellStyle name="Normal 4 7 4 5" xfId="14558"/>
    <cellStyle name="Normal 4 7 5" xfId="14559"/>
    <cellStyle name="Normal 4 7 5 2" xfId="14560"/>
    <cellStyle name="Normal 4 7 5 2 2" xfId="14561"/>
    <cellStyle name="Normal 4 7 5 2 2 2" xfId="14562"/>
    <cellStyle name="Normal 4 7 5 2 2 3" xfId="14563"/>
    <cellStyle name="Normal 4 7 5 2 3" xfId="14564"/>
    <cellStyle name="Normal 4 7 5 2 4" xfId="14565"/>
    <cellStyle name="Normal 4 7 5 3" xfId="14566"/>
    <cellStyle name="Normal 4 7 5 3 2" xfId="14567"/>
    <cellStyle name="Normal 4 7 5 3 3" xfId="14568"/>
    <cellStyle name="Normal 4 7 5 4" xfId="14569"/>
    <cellStyle name="Normal 4 7 5 5" xfId="14570"/>
    <cellStyle name="Normal 4 7 6" xfId="14571"/>
    <cellStyle name="Normal 4 7 6 2" xfId="14572"/>
    <cellStyle name="Normal 4 7 6 2 2" xfId="14573"/>
    <cellStyle name="Normal 4 7 6 2 3" xfId="14574"/>
    <cellStyle name="Normal 4 7 6 3" xfId="14575"/>
    <cellStyle name="Normal 4 7 6 4" xfId="14576"/>
    <cellStyle name="Normal 4 7 7" xfId="14577"/>
    <cellStyle name="Normal 4 7 7 2" xfId="14578"/>
    <cellStyle name="Normal 4 7 7 3" xfId="14579"/>
    <cellStyle name="Normal 4 7 8" xfId="14580"/>
    <cellStyle name="Normal 4 7 9" xfId="14581"/>
    <cellStyle name="Normal 4 8" xfId="14582"/>
    <cellStyle name="Normal 4 8 2" xfId="14583"/>
    <cellStyle name="Normal 4 8 2 2" xfId="14584"/>
    <cellStyle name="Normal 4 8 2 2 2" xfId="14585"/>
    <cellStyle name="Normal 4 8 2 2 2 2" xfId="14586"/>
    <cellStyle name="Normal 4 8 2 2 2 2 2" xfId="14587"/>
    <cellStyle name="Normal 4 8 2 2 2 2 2 2" xfId="14588"/>
    <cellStyle name="Normal 4 8 2 2 2 2 2 3" xfId="14589"/>
    <cellStyle name="Normal 4 8 2 2 2 2 3" xfId="14590"/>
    <cellStyle name="Normal 4 8 2 2 2 2 4" xfId="14591"/>
    <cellStyle name="Normal 4 8 2 2 2 3" xfId="14592"/>
    <cellStyle name="Normal 4 8 2 2 2 3 2" xfId="14593"/>
    <cellStyle name="Normal 4 8 2 2 2 3 3" xfId="14594"/>
    <cellStyle name="Normal 4 8 2 2 2 4" xfId="14595"/>
    <cellStyle name="Normal 4 8 2 2 2 5" xfId="14596"/>
    <cellStyle name="Normal 4 8 2 2 3" xfId="14597"/>
    <cellStyle name="Normal 4 8 2 2 3 2" xfId="14598"/>
    <cellStyle name="Normal 4 8 2 2 3 2 2" xfId="14599"/>
    <cellStyle name="Normal 4 8 2 2 3 2 2 2" xfId="14600"/>
    <cellStyle name="Normal 4 8 2 2 3 2 2 3" xfId="14601"/>
    <cellStyle name="Normal 4 8 2 2 3 2 3" xfId="14602"/>
    <cellStyle name="Normal 4 8 2 2 3 2 4" xfId="14603"/>
    <cellStyle name="Normal 4 8 2 2 3 3" xfId="14604"/>
    <cellStyle name="Normal 4 8 2 2 3 3 2" xfId="14605"/>
    <cellStyle name="Normal 4 8 2 2 3 3 3" xfId="14606"/>
    <cellStyle name="Normal 4 8 2 2 3 4" xfId="14607"/>
    <cellStyle name="Normal 4 8 2 2 3 5" xfId="14608"/>
    <cellStyle name="Normal 4 8 2 2 4" xfId="14609"/>
    <cellStyle name="Normal 4 8 2 2 4 2" xfId="14610"/>
    <cellStyle name="Normal 4 8 2 2 4 2 2" xfId="14611"/>
    <cellStyle name="Normal 4 8 2 2 4 2 3" xfId="14612"/>
    <cellStyle name="Normal 4 8 2 2 4 3" xfId="14613"/>
    <cellStyle name="Normal 4 8 2 2 4 4" xfId="14614"/>
    <cellStyle name="Normal 4 8 2 2 5" xfId="14615"/>
    <cellStyle name="Normal 4 8 2 2 5 2" xfId="14616"/>
    <cellStyle name="Normal 4 8 2 2 5 3" xfId="14617"/>
    <cellStyle name="Normal 4 8 2 2 6" xfId="14618"/>
    <cellStyle name="Normal 4 8 2 2 7" xfId="14619"/>
    <cellStyle name="Normal 4 8 2 3" xfId="14620"/>
    <cellStyle name="Normal 4 8 2 3 2" xfId="14621"/>
    <cellStyle name="Normal 4 8 2 3 2 2" xfId="14622"/>
    <cellStyle name="Normal 4 8 2 3 2 2 2" xfId="14623"/>
    <cellStyle name="Normal 4 8 2 3 2 2 3" xfId="14624"/>
    <cellStyle name="Normal 4 8 2 3 2 3" xfId="14625"/>
    <cellStyle name="Normal 4 8 2 3 2 4" xfId="14626"/>
    <cellStyle name="Normal 4 8 2 3 3" xfId="14627"/>
    <cellStyle name="Normal 4 8 2 3 3 2" xfId="14628"/>
    <cellStyle name="Normal 4 8 2 3 3 3" xfId="14629"/>
    <cellStyle name="Normal 4 8 2 3 4" xfId="14630"/>
    <cellStyle name="Normal 4 8 2 3 5" xfId="14631"/>
    <cellStyle name="Normal 4 8 2 4" xfId="14632"/>
    <cellStyle name="Normal 4 8 2 4 2" xfId="14633"/>
    <cellStyle name="Normal 4 8 2 4 2 2" xfId="14634"/>
    <cellStyle name="Normal 4 8 2 4 2 2 2" xfId="14635"/>
    <cellStyle name="Normal 4 8 2 4 2 2 3" xfId="14636"/>
    <cellStyle name="Normal 4 8 2 4 2 3" xfId="14637"/>
    <cellStyle name="Normal 4 8 2 4 2 4" xfId="14638"/>
    <cellStyle name="Normal 4 8 2 4 3" xfId="14639"/>
    <cellStyle name="Normal 4 8 2 4 3 2" xfId="14640"/>
    <cellStyle name="Normal 4 8 2 4 3 3" xfId="14641"/>
    <cellStyle name="Normal 4 8 2 4 4" xfId="14642"/>
    <cellStyle name="Normal 4 8 2 4 5" xfId="14643"/>
    <cellStyle name="Normal 4 8 2 5" xfId="14644"/>
    <cellStyle name="Normal 4 8 2 5 2" xfId="14645"/>
    <cellStyle name="Normal 4 8 2 5 2 2" xfId="14646"/>
    <cellStyle name="Normal 4 8 2 5 2 3" xfId="14647"/>
    <cellStyle name="Normal 4 8 2 5 3" xfId="14648"/>
    <cellStyle name="Normal 4 8 2 5 4" xfId="14649"/>
    <cellStyle name="Normal 4 8 2 6" xfId="14650"/>
    <cellStyle name="Normal 4 8 2 6 2" xfId="14651"/>
    <cellStyle name="Normal 4 8 2 6 3" xfId="14652"/>
    <cellStyle name="Normal 4 8 2 7" xfId="14653"/>
    <cellStyle name="Normal 4 8 2 8" xfId="14654"/>
    <cellStyle name="Normal 4 8 3" xfId="14655"/>
    <cellStyle name="Normal 4 8 3 2" xfId="14656"/>
    <cellStyle name="Normal 4 8 3 2 2" xfId="14657"/>
    <cellStyle name="Normal 4 8 3 2 2 2" xfId="14658"/>
    <cellStyle name="Normal 4 8 3 2 2 2 2" xfId="14659"/>
    <cellStyle name="Normal 4 8 3 2 2 2 3" xfId="14660"/>
    <cellStyle name="Normal 4 8 3 2 2 3" xfId="14661"/>
    <cellStyle name="Normal 4 8 3 2 2 4" xfId="14662"/>
    <cellStyle name="Normal 4 8 3 2 3" xfId="14663"/>
    <cellStyle name="Normal 4 8 3 2 3 2" xfId="14664"/>
    <cellStyle name="Normal 4 8 3 2 3 3" xfId="14665"/>
    <cellStyle name="Normal 4 8 3 2 4" xfId="14666"/>
    <cellStyle name="Normal 4 8 3 2 5" xfId="14667"/>
    <cellStyle name="Normal 4 8 3 3" xfId="14668"/>
    <cellStyle name="Normal 4 8 3 3 2" xfId="14669"/>
    <cellStyle name="Normal 4 8 3 3 2 2" xfId="14670"/>
    <cellStyle name="Normal 4 8 3 3 2 2 2" xfId="14671"/>
    <cellStyle name="Normal 4 8 3 3 2 2 3" xfId="14672"/>
    <cellStyle name="Normal 4 8 3 3 2 3" xfId="14673"/>
    <cellStyle name="Normal 4 8 3 3 2 4" xfId="14674"/>
    <cellStyle name="Normal 4 8 3 3 3" xfId="14675"/>
    <cellStyle name="Normal 4 8 3 3 3 2" xfId="14676"/>
    <cellStyle name="Normal 4 8 3 3 3 3" xfId="14677"/>
    <cellStyle name="Normal 4 8 3 3 4" xfId="14678"/>
    <cellStyle name="Normal 4 8 3 3 5" xfId="14679"/>
    <cellStyle name="Normal 4 8 3 4" xfId="14680"/>
    <cellStyle name="Normal 4 8 3 4 2" xfId="14681"/>
    <cellStyle name="Normal 4 8 3 4 2 2" xfId="14682"/>
    <cellStyle name="Normal 4 8 3 4 2 3" xfId="14683"/>
    <cellStyle name="Normal 4 8 3 4 3" xfId="14684"/>
    <cellStyle name="Normal 4 8 3 4 4" xfId="14685"/>
    <cellStyle name="Normal 4 8 3 5" xfId="14686"/>
    <cellStyle name="Normal 4 8 3 5 2" xfId="14687"/>
    <cellStyle name="Normal 4 8 3 5 3" xfId="14688"/>
    <cellStyle name="Normal 4 8 3 6" xfId="14689"/>
    <cellStyle name="Normal 4 8 3 7" xfId="14690"/>
    <cellStyle name="Normal 4 8 4" xfId="14691"/>
    <cellStyle name="Normal 4 8 4 2" xfId="14692"/>
    <cellStyle name="Normal 4 8 4 2 2" xfId="14693"/>
    <cellStyle name="Normal 4 8 4 2 2 2" xfId="14694"/>
    <cellStyle name="Normal 4 8 4 2 2 3" xfId="14695"/>
    <cellStyle name="Normal 4 8 4 2 3" xfId="14696"/>
    <cellStyle name="Normal 4 8 4 2 4" xfId="14697"/>
    <cellStyle name="Normal 4 8 4 3" xfId="14698"/>
    <cellStyle name="Normal 4 8 4 3 2" xfId="14699"/>
    <cellStyle name="Normal 4 8 4 3 3" xfId="14700"/>
    <cellStyle name="Normal 4 8 4 4" xfId="14701"/>
    <cellStyle name="Normal 4 8 4 5" xfId="14702"/>
    <cellStyle name="Normal 4 8 5" xfId="14703"/>
    <cellStyle name="Normal 4 8 5 2" xfId="14704"/>
    <cellStyle name="Normal 4 8 5 2 2" xfId="14705"/>
    <cellStyle name="Normal 4 8 5 2 2 2" xfId="14706"/>
    <cellStyle name="Normal 4 8 5 2 2 3" xfId="14707"/>
    <cellStyle name="Normal 4 8 5 2 3" xfId="14708"/>
    <cellStyle name="Normal 4 8 5 2 4" xfId="14709"/>
    <cellStyle name="Normal 4 8 5 3" xfId="14710"/>
    <cellStyle name="Normal 4 8 5 3 2" xfId="14711"/>
    <cellStyle name="Normal 4 8 5 3 3" xfId="14712"/>
    <cellStyle name="Normal 4 8 5 4" xfId="14713"/>
    <cellStyle name="Normal 4 8 5 5" xfId="14714"/>
    <cellStyle name="Normal 4 8 6" xfId="14715"/>
    <cellStyle name="Normal 4 8 6 2" xfId="14716"/>
    <cellStyle name="Normal 4 8 6 2 2" xfId="14717"/>
    <cellStyle name="Normal 4 8 6 2 3" xfId="14718"/>
    <cellStyle name="Normal 4 8 6 3" xfId="14719"/>
    <cellStyle name="Normal 4 8 6 4" xfId="14720"/>
    <cellStyle name="Normal 4 8 7" xfId="14721"/>
    <cellStyle name="Normal 4 8 7 2" xfId="14722"/>
    <cellStyle name="Normal 4 8 7 3" xfId="14723"/>
    <cellStyle name="Normal 4 8 8" xfId="14724"/>
    <cellStyle name="Normal 4 8 9" xfId="14725"/>
    <cellStyle name="Normal 4 9" xfId="14726"/>
    <cellStyle name="Normal 4 9 2" xfId="14727"/>
    <cellStyle name="Normal 4 9 2 2" xfId="14728"/>
    <cellStyle name="Normal 4 9 2 2 2" xfId="14729"/>
    <cellStyle name="Normal 4 9 2 2 2 2" xfId="14730"/>
    <cellStyle name="Normal 4 9 2 2 2 2 2" xfId="14731"/>
    <cellStyle name="Normal 4 9 2 2 2 2 2 2" xfId="14732"/>
    <cellStyle name="Normal 4 9 2 2 2 2 2 3" xfId="14733"/>
    <cellStyle name="Normal 4 9 2 2 2 2 3" xfId="14734"/>
    <cellStyle name="Normal 4 9 2 2 2 2 4" xfId="14735"/>
    <cellStyle name="Normal 4 9 2 2 2 3" xfId="14736"/>
    <cellStyle name="Normal 4 9 2 2 2 3 2" xfId="14737"/>
    <cellStyle name="Normal 4 9 2 2 2 3 3" xfId="14738"/>
    <cellStyle name="Normal 4 9 2 2 2 4" xfId="14739"/>
    <cellStyle name="Normal 4 9 2 2 2 5" xfId="14740"/>
    <cellStyle name="Normal 4 9 2 2 3" xfId="14741"/>
    <cellStyle name="Normal 4 9 2 2 3 2" xfId="14742"/>
    <cellStyle name="Normal 4 9 2 2 3 2 2" xfId="14743"/>
    <cellStyle name="Normal 4 9 2 2 3 2 2 2" xfId="14744"/>
    <cellStyle name="Normal 4 9 2 2 3 2 2 3" xfId="14745"/>
    <cellStyle name="Normal 4 9 2 2 3 2 3" xfId="14746"/>
    <cellStyle name="Normal 4 9 2 2 3 2 4" xfId="14747"/>
    <cellStyle name="Normal 4 9 2 2 3 3" xfId="14748"/>
    <cellStyle name="Normal 4 9 2 2 3 3 2" xfId="14749"/>
    <cellStyle name="Normal 4 9 2 2 3 3 3" xfId="14750"/>
    <cellStyle name="Normal 4 9 2 2 3 4" xfId="14751"/>
    <cellStyle name="Normal 4 9 2 2 3 5" xfId="14752"/>
    <cellStyle name="Normal 4 9 2 2 4" xfId="14753"/>
    <cellStyle name="Normal 4 9 2 2 4 2" xfId="14754"/>
    <cellStyle name="Normal 4 9 2 2 4 2 2" xfId="14755"/>
    <cellStyle name="Normal 4 9 2 2 4 2 3" xfId="14756"/>
    <cellStyle name="Normal 4 9 2 2 4 3" xfId="14757"/>
    <cellStyle name="Normal 4 9 2 2 4 4" xfId="14758"/>
    <cellStyle name="Normal 4 9 2 2 5" xfId="14759"/>
    <cellStyle name="Normal 4 9 2 2 5 2" xfId="14760"/>
    <cellStyle name="Normal 4 9 2 2 5 3" xfId="14761"/>
    <cellStyle name="Normal 4 9 2 2 6" xfId="14762"/>
    <cellStyle name="Normal 4 9 2 2 7" xfId="14763"/>
    <cellStyle name="Normal 4 9 2 3" xfId="14764"/>
    <cellStyle name="Normal 4 9 2 3 2" xfId="14765"/>
    <cellStyle name="Normal 4 9 2 3 2 2" xfId="14766"/>
    <cellStyle name="Normal 4 9 2 3 2 2 2" xfId="14767"/>
    <cellStyle name="Normal 4 9 2 3 2 2 3" xfId="14768"/>
    <cellStyle name="Normal 4 9 2 3 2 3" xfId="14769"/>
    <cellStyle name="Normal 4 9 2 3 2 4" xfId="14770"/>
    <cellStyle name="Normal 4 9 2 3 3" xfId="14771"/>
    <cellStyle name="Normal 4 9 2 3 3 2" xfId="14772"/>
    <cellStyle name="Normal 4 9 2 3 3 3" xfId="14773"/>
    <cellStyle name="Normal 4 9 2 3 4" xfId="14774"/>
    <cellStyle name="Normal 4 9 2 3 5" xfId="14775"/>
    <cellStyle name="Normal 4 9 2 4" xfId="14776"/>
    <cellStyle name="Normal 4 9 2 4 2" xfId="14777"/>
    <cellStyle name="Normal 4 9 2 4 2 2" xfId="14778"/>
    <cellStyle name="Normal 4 9 2 4 2 2 2" xfId="14779"/>
    <cellStyle name="Normal 4 9 2 4 2 2 3" xfId="14780"/>
    <cellStyle name="Normal 4 9 2 4 2 3" xfId="14781"/>
    <cellStyle name="Normal 4 9 2 4 2 4" xfId="14782"/>
    <cellStyle name="Normal 4 9 2 4 3" xfId="14783"/>
    <cellStyle name="Normal 4 9 2 4 3 2" xfId="14784"/>
    <cellStyle name="Normal 4 9 2 4 3 3" xfId="14785"/>
    <cellStyle name="Normal 4 9 2 4 4" xfId="14786"/>
    <cellStyle name="Normal 4 9 2 4 5" xfId="14787"/>
    <cellStyle name="Normal 4 9 2 5" xfId="14788"/>
    <cellStyle name="Normal 4 9 2 5 2" xfId="14789"/>
    <cellStyle name="Normal 4 9 2 5 2 2" xfId="14790"/>
    <cellStyle name="Normal 4 9 2 5 2 3" xfId="14791"/>
    <cellStyle name="Normal 4 9 2 5 3" xfId="14792"/>
    <cellStyle name="Normal 4 9 2 5 4" xfId="14793"/>
    <cellStyle name="Normal 4 9 2 6" xfId="14794"/>
    <cellStyle name="Normal 4 9 2 6 2" xfId="14795"/>
    <cellStyle name="Normal 4 9 2 6 3" xfId="14796"/>
    <cellStyle name="Normal 4 9 2 7" xfId="14797"/>
    <cellStyle name="Normal 4 9 2 8" xfId="14798"/>
    <cellStyle name="Normal 4 9 3" xfId="14799"/>
    <cellStyle name="Normal 4 9 3 2" xfId="14800"/>
    <cellStyle name="Normal 4 9 3 2 2" xfId="14801"/>
    <cellStyle name="Normal 4 9 3 2 2 2" xfId="14802"/>
    <cellStyle name="Normal 4 9 3 2 2 2 2" xfId="14803"/>
    <cellStyle name="Normal 4 9 3 2 2 2 3" xfId="14804"/>
    <cellStyle name="Normal 4 9 3 2 2 3" xfId="14805"/>
    <cellStyle name="Normal 4 9 3 2 2 4" xfId="14806"/>
    <cellStyle name="Normal 4 9 3 2 3" xfId="14807"/>
    <cellStyle name="Normal 4 9 3 2 3 2" xfId="14808"/>
    <cellStyle name="Normal 4 9 3 2 3 3" xfId="14809"/>
    <cellStyle name="Normal 4 9 3 2 4" xfId="14810"/>
    <cellStyle name="Normal 4 9 3 2 5" xfId="14811"/>
    <cellStyle name="Normal 4 9 3 3" xfId="14812"/>
    <cellStyle name="Normal 4 9 3 3 2" xfId="14813"/>
    <cellStyle name="Normal 4 9 3 3 2 2" xfId="14814"/>
    <cellStyle name="Normal 4 9 3 3 2 2 2" xfId="14815"/>
    <cellStyle name="Normal 4 9 3 3 2 2 3" xfId="14816"/>
    <cellStyle name="Normal 4 9 3 3 2 3" xfId="14817"/>
    <cellStyle name="Normal 4 9 3 3 2 4" xfId="14818"/>
    <cellStyle name="Normal 4 9 3 3 3" xfId="14819"/>
    <cellStyle name="Normal 4 9 3 3 3 2" xfId="14820"/>
    <cellStyle name="Normal 4 9 3 3 3 3" xfId="14821"/>
    <cellStyle name="Normal 4 9 3 3 4" xfId="14822"/>
    <cellStyle name="Normal 4 9 3 3 5" xfId="14823"/>
    <cellStyle name="Normal 4 9 3 4" xfId="14824"/>
    <cellStyle name="Normal 4 9 3 4 2" xfId="14825"/>
    <cellStyle name="Normal 4 9 3 4 2 2" xfId="14826"/>
    <cellStyle name="Normal 4 9 3 4 2 3" xfId="14827"/>
    <cellStyle name="Normal 4 9 3 4 3" xfId="14828"/>
    <cellStyle name="Normal 4 9 3 4 4" xfId="14829"/>
    <cellStyle name="Normal 4 9 3 5" xfId="14830"/>
    <cellStyle name="Normal 4 9 3 5 2" xfId="14831"/>
    <cellStyle name="Normal 4 9 3 5 3" xfId="14832"/>
    <cellStyle name="Normal 4 9 3 6" xfId="14833"/>
    <cellStyle name="Normal 4 9 3 7" xfId="14834"/>
    <cellStyle name="Normal 4 9 4" xfId="14835"/>
    <cellStyle name="Normal 4 9 4 2" xfId="14836"/>
    <cellStyle name="Normal 4 9 4 2 2" xfId="14837"/>
    <cellStyle name="Normal 4 9 4 2 2 2" xfId="14838"/>
    <cellStyle name="Normal 4 9 4 2 2 3" xfId="14839"/>
    <cellStyle name="Normal 4 9 4 2 3" xfId="14840"/>
    <cellStyle name="Normal 4 9 4 2 4" xfId="14841"/>
    <cellStyle name="Normal 4 9 4 3" xfId="14842"/>
    <cellStyle name="Normal 4 9 4 3 2" xfId="14843"/>
    <cellStyle name="Normal 4 9 4 3 3" xfId="14844"/>
    <cellStyle name="Normal 4 9 4 4" xfId="14845"/>
    <cellStyle name="Normal 4 9 4 5" xfId="14846"/>
    <cellStyle name="Normal 4 9 5" xfId="14847"/>
    <cellStyle name="Normal 4 9 5 2" xfId="14848"/>
    <cellStyle name="Normal 4 9 5 2 2" xfId="14849"/>
    <cellStyle name="Normal 4 9 5 2 2 2" xfId="14850"/>
    <cellStyle name="Normal 4 9 5 2 2 3" xfId="14851"/>
    <cellStyle name="Normal 4 9 5 2 3" xfId="14852"/>
    <cellStyle name="Normal 4 9 5 2 4" xfId="14853"/>
    <cellStyle name="Normal 4 9 5 3" xfId="14854"/>
    <cellStyle name="Normal 4 9 5 3 2" xfId="14855"/>
    <cellStyle name="Normal 4 9 5 3 3" xfId="14856"/>
    <cellStyle name="Normal 4 9 5 4" xfId="14857"/>
    <cellStyle name="Normal 4 9 5 5" xfId="14858"/>
    <cellStyle name="Normal 4 9 6" xfId="14859"/>
    <cellStyle name="Normal 4 9 6 2" xfId="14860"/>
    <cellStyle name="Normal 4 9 6 2 2" xfId="14861"/>
    <cellStyle name="Normal 4 9 6 2 3" xfId="14862"/>
    <cellStyle name="Normal 4 9 6 3" xfId="14863"/>
    <cellStyle name="Normal 4 9 6 4" xfId="14864"/>
    <cellStyle name="Normal 4 9 7" xfId="14865"/>
    <cellStyle name="Normal 4 9 7 2" xfId="14866"/>
    <cellStyle name="Normal 4 9 7 3" xfId="14867"/>
    <cellStyle name="Normal 4 9 8" xfId="14868"/>
    <cellStyle name="Normal 4 9 9" xfId="14869"/>
    <cellStyle name="Normal 5" xfId="14870"/>
    <cellStyle name="Normal 5 10" xfId="14871"/>
    <cellStyle name="Normal 5 10 2" xfId="14872"/>
    <cellStyle name="Normal 5 10 2 2" xfId="14873"/>
    <cellStyle name="Normal 5 10 2 2 2" xfId="14874"/>
    <cellStyle name="Normal 5 10 2 2 3" xfId="14875"/>
    <cellStyle name="Normal 5 10 2 3" xfId="14876"/>
    <cellStyle name="Normal 5 10 2 4" xfId="14877"/>
    <cellStyle name="Normal 5 10 3" xfId="14878"/>
    <cellStyle name="Normal 5 10 3 2" xfId="14879"/>
    <cellStyle name="Normal 5 10 3 3" xfId="14880"/>
    <cellStyle name="Normal 5 10 4" xfId="14881"/>
    <cellStyle name="Normal 5 10 5" xfId="14882"/>
    <cellStyle name="Normal 5 11" xfId="14883"/>
    <cellStyle name="Normal 5 11 2" xfId="14884"/>
    <cellStyle name="Normal 5 11 2 2" xfId="14885"/>
    <cellStyle name="Normal 5 11 2 2 2" xfId="14886"/>
    <cellStyle name="Normal 5 11 2 2 3" xfId="14887"/>
    <cellStyle name="Normal 5 11 2 3" xfId="14888"/>
    <cellStyle name="Normal 5 11 2 4" xfId="14889"/>
    <cellStyle name="Normal 5 11 3" xfId="14890"/>
    <cellStyle name="Normal 5 11 3 2" xfId="14891"/>
    <cellStyle name="Normal 5 11 3 3" xfId="14892"/>
    <cellStyle name="Normal 5 11 4" xfId="14893"/>
    <cellStyle name="Normal 5 11 5" xfId="14894"/>
    <cellStyle name="Normal 5 12" xfId="14895"/>
    <cellStyle name="Normal 5 12 2" xfId="14896"/>
    <cellStyle name="Normal 5 12 2 2" xfId="14897"/>
    <cellStyle name="Normal 5 12 2 3" xfId="14898"/>
    <cellStyle name="Normal 5 12 3" xfId="14899"/>
    <cellStyle name="Normal 5 12 4" xfId="14900"/>
    <cellStyle name="Normal 5 13" xfId="14901"/>
    <cellStyle name="Normal 5 13 2" xfId="14902"/>
    <cellStyle name="Normal 5 13 3" xfId="14903"/>
    <cellStyle name="Normal 5 14" xfId="14904"/>
    <cellStyle name="Normal 5 15" xfId="14905"/>
    <cellStyle name="Normal 5 2" xfId="14906"/>
    <cellStyle name="Normal 5 2 10" xfId="14907"/>
    <cellStyle name="Normal 5 2 10 2" xfId="14908"/>
    <cellStyle name="Normal 5 2 10 3" xfId="14909"/>
    <cellStyle name="Normal 5 2 11" xfId="14910"/>
    <cellStyle name="Normal 5 2 12" xfId="14911"/>
    <cellStyle name="Normal 5 2 2" xfId="14912"/>
    <cellStyle name="Normal 5 2 2 2" xfId="14913"/>
    <cellStyle name="Normal 5 2 2 2 2" xfId="14914"/>
    <cellStyle name="Normal 5 2 2 2 2 2" xfId="14915"/>
    <cellStyle name="Normal 5 2 2 2 2 2 2" xfId="14916"/>
    <cellStyle name="Normal 5 2 2 2 2 2 2 2" xfId="14917"/>
    <cellStyle name="Normal 5 2 2 2 2 2 2 3" xfId="14918"/>
    <cellStyle name="Normal 5 2 2 2 2 2 3" xfId="14919"/>
    <cellStyle name="Normal 5 2 2 2 2 2 4" xfId="14920"/>
    <cellStyle name="Normal 5 2 2 2 2 3" xfId="14921"/>
    <cellStyle name="Normal 5 2 2 2 2 3 2" xfId="14922"/>
    <cellStyle name="Normal 5 2 2 2 2 3 3" xfId="14923"/>
    <cellStyle name="Normal 5 2 2 2 2 4" xfId="14924"/>
    <cellStyle name="Normal 5 2 2 2 2 5" xfId="14925"/>
    <cellStyle name="Normal 5 2 2 2 3" xfId="14926"/>
    <cellStyle name="Normal 5 2 2 2 3 2" xfId="14927"/>
    <cellStyle name="Normal 5 2 2 2 3 2 2" xfId="14928"/>
    <cellStyle name="Normal 5 2 2 2 3 2 2 2" xfId="14929"/>
    <cellStyle name="Normal 5 2 2 2 3 2 2 3" xfId="14930"/>
    <cellStyle name="Normal 5 2 2 2 3 2 3" xfId="14931"/>
    <cellStyle name="Normal 5 2 2 2 3 2 4" xfId="14932"/>
    <cellStyle name="Normal 5 2 2 2 3 3" xfId="14933"/>
    <cellStyle name="Normal 5 2 2 2 3 3 2" xfId="14934"/>
    <cellStyle name="Normal 5 2 2 2 3 3 3" xfId="14935"/>
    <cellStyle name="Normal 5 2 2 2 3 4" xfId="14936"/>
    <cellStyle name="Normal 5 2 2 2 3 5" xfId="14937"/>
    <cellStyle name="Normal 5 2 2 2 4" xfId="14938"/>
    <cellStyle name="Normal 5 2 2 2 4 2" xfId="14939"/>
    <cellStyle name="Normal 5 2 2 2 4 2 2" xfId="14940"/>
    <cellStyle name="Normal 5 2 2 2 4 2 3" xfId="14941"/>
    <cellStyle name="Normal 5 2 2 2 4 3" xfId="14942"/>
    <cellStyle name="Normal 5 2 2 2 4 4" xfId="14943"/>
    <cellStyle name="Normal 5 2 2 2 5" xfId="14944"/>
    <cellStyle name="Normal 5 2 2 2 5 2" xfId="14945"/>
    <cellStyle name="Normal 5 2 2 2 5 3" xfId="14946"/>
    <cellStyle name="Normal 5 2 2 2 6" xfId="14947"/>
    <cellStyle name="Normal 5 2 2 2 7" xfId="14948"/>
    <cellStyle name="Normal 5 2 2 3" xfId="14949"/>
    <cellStyle name="Normal 5 2 2 3 2" xfId="14950"/>
    <cellStyle name="Normal 5 2 2 3 2 2" xfId="14951"/>
    <cellStyle name="Normal 5 2 2 3 2 2 2" xfId="14952"/>
    <cellStyle name="Normal 5 2 2 3 2 2 2 2" xfId="14953"/>
    <cellStyle name="Normal 5 2 2 3 2 2 2 3" xfId="14954"/>
    <cellStyle name="Normal 5 2 2 3 2 2 3" xfId="14955"/>
    <cellStyle name="Normal 5 2 2 3 2 2 4" xfId="14956"/>
    <cellStyle name="Normal 5 2 2 3 2 3" xfId="14957"/>
    <cellStyle name="Normal 5 2 2 3 2 3 2" xfId="14958"/>
    <cellStyle name="Normal 5 2 2 3 2 3 3" xfId="14959"/>
    <cellStyle name="Normal 5 2 2 3 2 4" xfId="14960"/>
    <cellStyle name="Normal 5 2 2 3 2 5" xfId="14961"/>
    <cellStyle name="Normal 5 2 2 3 3" xfId="14962"/>
    <cellStyle name="Normal 5 2 2 3 3 2" xfId="14963"/>
    <cellStyle name="Normal 5 2 2 3 3 2 2" xfId="14964"/>
    <cellStyle name="Normal 5 2 2 3 3 2 2 2" xfId="14965"/>
    <cellStyle name="Normal 5 2 2 3 3 2 2 3" xfId="14966"/>
    <cellStyle name="Normal 5 2 2 3 3 2 3" xfId="14967"/>
    <cellStyle name="Normal 5 2 2 3 3 2 4" xfId="14968"/>
    <cellStyle name="Normal 5 2 2 3 3 3" xfId="14969"/>
    <cellStyle name="Normal 5 2 2 3 3 3 2" xfId="14970"/>
    <cellStyle name="Normal 5 2 2 3 3 3 3" xfId="14971"/>
    <cellStyle name="Normal 5 2 2 3 3 4" xfId="14972"/>
    <cellStyle name="Normal 5 2 2 3 3 5" xfId="14973"/>
    <cellStyle name="Normal 5 2 2 3 4" xfId="14974"/>
    <cellStyle name="Normal 5 2 2 3 4 2" xfId="14975"/>
    <cellStyle name="Normal 5 2 2 3 4 2 2" xfId="14976"/>
    <cellStyle name="Normal 5 2 2 3 4 2 3" xfId="14977"/>
    <cellStyle name="Normal 5 2 2 3 4 3" xfId="14978"/>
    <cellStyle name="Normal 5 2 2 3 4 4" xfId="14979"/>
    <cellStyle name="Normal 5 2 2 3 5" xfId="14980"/>
    <cellStyle name="Normal 5 2 2 3 5 2" xfId="14981"/>
    <cellStyle name="Normal 5 2 2 3 5 3" xfId="14982"/>
    <cellStyle name="Normal 5 2 2 3 6" xfId="14983"/>
    <cellStyle name="Normal 5 2 2 3 7" xfId="14984"/>
    <cellStyle name="Normal 5 2 2 4" xfId="14985"/>
    <cellStyle name="Normal 5 2 2 4 2" xfId="14986"/>
    <cellStyle name="Normal 5 2 2 4 2 2" xfId="14987"/>
    <cellStyle name="Normal 5 2 2 4 2 2 2" xfId="14988"/>
    <cellStyle name="Normal 5 2 2 4 2 2 3" xfId="14989"/>
    <cellStyle name="Normal 5 2 2 4 2 3" xfId="14990"/>
    <cellStyle name="Normal 5 2 2 4 2 4" xfId="14991"/>
    <cellStyle name="Normal 5 2 2 4 3" xfId="14992"/>
    <cellStyle name="Normal 5 2 2 4 3 2" xfId="14993"/>
    <cellStyle name="Normal 5 2 2 4 3 3" xfId="14994"/>
    <cellStyle name="Normal 5 2 2 4 4" xfId="14995"/>
    <cellStyle name="Normal 5 2 2 4 5" xfId="14996"/>
    <cellStyle name="Normal 5 2 2 5" xfId="14997"/>
    <cellStyle name="Normal 5 2 2 5 2" xfId="14998"/>
    <cellStyle name="Normal 5 2 2 5 2 2" xfId="14999"/>
    <cellStyle name="Normal 5 2 2 5 2 2 2" xfId="15000"/>
    <cellStyle name="Normal 5 2 2 5 2 2 3" xfId="15001"/>
    <cellStyle name="Normal 5 2 2 5 2 3" xfId="15002"/>
    <cellStyle name="Normal 5 2 2 5 2 4" xfId="15003"/>
    <cellStyle name="Normal 5 2 2 5 3" xfId="15004"/>
    <cellStyle name="Normal 5 2 2 5 3 2" xfId="15005"/>
    <cellStyle name="Normal 5 2 2 5 3 3" xfId="15006"/>
    <cellStyle name="Normal 5 2 2 5 4" xfId="15007"/>
    <cellStyle name="Normal 5 2 2 5 5" xfId="15008"/>
    <cellStyle name="Normal 5 2 2 6" xfId="15009"/>
    <cellStyle name="Normal 5 2 2 6 2" xfId="15010"/>
    <cellStyle name="Normal 5 2 2 6 2 2" xfId="15011"/>
    <cellStyle name="Normal 5 2 2 6 2 3" xfId="15012"/>
    <cellStyle name="Normal 5 2 2 6 3" xfId="15013"/>
    <cellStyle name="Normal 5 2 2 6 4" xfId="15014"/>
    <cellStyle name="Normal 5 2 2 7" xfId="15015"/>
    <cellStyle name="Normal 5 2 2 7 2" xfId="15016"/>
    <cellStyle name="Normal 5 2 2 7 3" xfId="15017"/>
    <cellStyle name="Normal 5 2 2 8" xfId="15018"/>
    <cellStyle name="Normal 5 2 2 9" xfId="15019"/>
    <cellStyle name="Normal 5 2 3" xfId="15020"/>
    <cellStyle name="Normal 5 2 3 2" xfId="15021"/>
    <cellStyle name="Normal 5 2 3 2 2" xfId="15022"/>
    <cellStyle name="Normal 5 2 3 2 2 2" xfId="15023"/>
    <cellStyle name="Normal 5 2 3 2 2 2 2" xfId="15024"/>
    <cellStyle name="Normal 5 2 3 2 2 2 2 2" xfId="15025"/>
    <cellStyle name="Normal 5 2 3 2 2 2 2 3" xfId="15026"/>
    <cellStyle name="Normal 5 2 3 2 2 2 3" xfId="15027"/>
    <cellStyle name="Normal 5 2 3 2 2 2 4" xfId="15028"/>
    <cellStyle name="Normal 5 2 3 2 2 3" xfId="15029"/>
    <cellStyle name="Normal 5 2 3 2 2 3 2" xfId="15030"/>
    <cellStyle name="Normal 5 2 3 2 2 3 3" xfId="15031"/>
    <cellStyle name="Normal 5 2 3 2 2 4" xfId="15032"/>
    <cellStyle name="Normal 5 2 3 2 2 5" xfId="15033"/>
    <cellStyle name="Normal 5 2 3 2 3" xfId="15034"/>
    <cellStyle name="Normal 5 2 3 2 3 2" xfId="15035"/>
    <cellStyle name="Normal 5 2 3 2 3 2 2" xfId="15036"/>
    <cellStyle name="Normal 5 2 3 2 3 2 2 2" xfId="15037"/>
    <cellStyle name="Normal 5 2 3 2 3 2 2 3" xfId="15038"/>
    <cellStyle name="Normal 5 2 3 2 3 2 3" xfId="15039"/>
    <cellStyle name="Normal 5 2 3 2 3 2 4" xfId="15040"/>
    <cellStyle name="Normal 5 2 3 2 3 3" xfId="15041"/>
    <cellStyle name="Normal 5 2 3 2 3 3 2" xfId="15042"/>
    <cellStyle name="Normal 5 2 3 2 3 3 3" xfId="15043"/>
    <cellStyle name="Normal 5 2 3 2 3 4" xfId="15044"/>
    <cellStyle name="Normal 5 2 3 2 3 5" xfId="15045"/>
    <cellStyle name="Normal 5 2 3 2 4" xfId="15046"/>
    <cellStyle name="Normal 5 2 3 2 4 2" xfId="15047"/>
    <cellStyle name="Normal 5 2 3 2 4 2 2" xfId="15048"/>
    <cellStyle name="Normal 5 2 3 2 4 2 3" xfId="15049"/>
    <cellStyle name="Normal 5 2 3 2 4 3" xfId="15050"/>
    <cellStyle name="Normal 5 2 3 2 4 4" xfId="15051"/>
    <cellStyle name="Normal 5 2 3 2 5" xfId="15052"/>
    <cellStyle name="Normal 5 2 3 2 5 2" xfId="15053"/>
    <cellStyle name="Normal 5 2 3 2 5 3" xfId="15054"/>
    <cellStyle name="Normal 5 2 3 2 6" xfId="15055"/>
    <cellStyle name="Normal 5 2 3 2 7" xfId="15056"/>
    <cellStyle name="Normal 5 2 3 3" xfId="15057"/>
    <cellStyle name="Normal 5 2 3 3 2" xfId="15058"/>
    <cellStyle name="Normal 5 2 3 3 2 2" xfId="15059"/>
    <cellStyle name="Normal 5 2 3 3 2 2 2" xfId="15060"/>
    <cellStyle name="Normal 5 2 3 3 2 2 3" xfId="15061"/>
    <cellStyle name="Normal 5 2 3 3 2 3" xfId="15062"/>
    <cellStyle name="Normal 5 2 3 3 2 4" xfId="15063"/>
    <cellStyle name="Normal 5 2 3 3 3" xfId="15064"/>
    <cellStyle name="Normal 5 2 3 3 3 2" xfId="15065"/>
    <cellStyle name="Normal 5 2 3 3 3 3" xfId="15066"/>
    <cellStyle name="Normal 5 2 3 3 4" xfId="15067"/>
    <cellStyle name="Normal 5 2 3 3 5" xfId="15068"/>
    <cellStyle name="Normal 5 2 3 4" xfId="15069"/>
    <cellStyle name="Normal 5 2 3 4 2" xfId="15070"/>
    <cellStyle name="Normal 5 2 3 4 2 2" xfId="15071"/>
    <cellStyle name="Normal 5 2 3 4 2 2 2" xfId="15072"/>
    <cellStyle name="Normal 5 2 3 4 2 2 3" xfId="15073"/>
    <cellStyle name="Normal 5 2 3 4 2 3" xfId="15074"/>
    <cellStyle name="Normal 5 2 3 4 2 4" xfId="15075"/>
    <cellStyle name="Normal 5 2 3 4 3" xfId="15076"/>
    <cellStyle name="Normal 5 2 3 4 3 2" xfId="15077"/>
    <cellStyle name="Normal 5 2 3 4 3 3" xfId="15078"/>
    <cellStyle name="Normal 5 2 3 4 4" xfId="15079"/>
    <cellStyle name="Normal 5 2 3 4 5" xfId="15080"/>
    <cellStyle name="Normal 5 2 3 5" xfId="15081"/>
    <cellStyle name="Normal 5 2 3 5 2" xfId="15082"/>
    <cellStyle name="Normal 5 2 3 5 2 2" xfId="15083"/>
    <cellStyle name="Normal 5 2 3 5 2 3" xfId="15084"/>
    <cellStyle name="Normal 5 2 3 5 3" xfId="15085"/>
    <cellStyle name="Normal 5 2 3 5 4" xfId="15086"/>
    <cellStyle name="Normal 5 2 3 6" xfId="15087"/>
    <cellStyle name="Normal 5 2 3 6 2" xfId="15088"/>
    <cellStyle name="Normal 5 2 3 6 3" xfId="15089"/>
    <cellStyle name="Normal 5 2 3 7" xfId="15090"/>
    <cellStyle name="Normal 5 2 3 8" xfId="15091"/>
    <cellStyle name="Normal 5 2 4" xfId="15092"/>
    <cellStyle name="Normal 5 2 4 2" xfId="15093"/>
    <cellStyle name="Normal 5 2 4 2 2" xfId="15094"/>
    <cellStyle name="Normal 5 2 4 2 2 2" xfId="15095"/>
    <cellStyle name="Normal 5 2 4 2 2 2 2" xfId="15096"/>
    <cellStyle name="Normal 5 2 4 2 2 2 3" xfId="15097"/>
    <cellStyle name="Normal 5 2 4 2 2 3" xfId="15098"/>
    <cellStyle name="Normal 5 2 4 2 2 4" xfId="15099"/>
    <cellStyle name="Normal 5 2 4 2 3" xfId="15100"/>
    <cellStyle name="Normal 5 2 4 2 3 2" xfId="15101"/>
    <cellStyle name="Normal 5 2 4 2 3 3" xfId="15102"/>
    <cellStyle name="Normal 5 2 4 2 4" xfId="15103"/>
    <cellStyle name="Normal 5 2 4 2 5" xfId="15104"/>
    <cellStyle name="Normal 5 2 4 3" xfId="15105"/>
    <cellStyle name="Normal 5 2 4 3 2" xfId="15106"/>
    <cellStyle name="Normal 5 2 4 3 2 2" xfId="15107"/>
    <cellStyle name="Normal 5 2 4 3 2 2 2" xfId="15108"/>
    <cellStyle name="Normal 5 2 4 3 2 2 3" xfId="15109"/>
    <cellStyle name="Normal 5 2 4 3 2 3" xfId="15110"/>
    <cellStyle name="Normal 5 2 4 3 2 4" xfId="15111"/>
    <cellStyle name="Normal 5 2 4 3 3" xfId="15112"/>
    <cellStyle name="Normal 5 2 4 3 3 2" xfId="15113"/>
    <cellStyle name="Normal 5 2 4 3 3 3" xfId="15114"/>
    <cellStyle name="Normal 5 2 4 3 4" xfId="15115"/>
    <cellStyle name="Normal 5 2 4 3 5" xfId="15116"/>
    <cellStyle name="Normal 5 2 4 4" xfId="15117"/>
    <cellStyle name="Normal 5 2 4 4 2" xfId="15118"/>
    <cellStyle name="Normal 5 2 4 4 2 2" xfId="15119"/>
    <cellStyle name="Normal 5 2 4 4 2 3" xfId="15120"/>
    <cellStyle name="Normal 5 2 4 4 3" xfId="15121"/>
    <cellStyle name="Normal 5 2 4 4 4" xfId="15122"/>
    <cellStyle name="Normal 5 2 4 5" xfId="15123"/>
    <cellStyle name="Normal 5 2 4 5 2" xfId="15124"/>
    <cellStyle name="Normal 5 2 4 5 3" xfId="15125"/>
    <cellStyle name="Normal 5 2 4 6" xfId="15126"/>
    <cellStyle name="Normal 5 2 4 7" xfId="15127"/>
    <cellStyle name="Normal 5 2 5" xfId="15128"/>
    <cellStyle name="Normal 5 2 5 2" xfId="15129"/>
    <cellStyle name="Normal 5 2 5 2 2" xfId="15130"/>
    <cellStyle name="Normal 5 2 5 2 2 2" xfId="15131"/>
    <cellStyle name="Normal 5 2 5 2 2 2 2" xfId="15132"/>
    <cellStyle name="Normal 5 2 5 2 2 2 3" xfId="15133"/>
    <cellStyle name="Normal 5 2 5 2 2 3" xfId="15134"/>
    <cellStyle name="Normal 5 2 5 2 2 4" xfId="15135"/>
    <cellStyle name="Normal 5 2 5 2 3" xfId="15136"/>
    <cellStyle name="Normal 5 2 5 2 3 2" xfId="15137"/>
    <cellStyle name="Normal 5 2 5 2 3 3" xfId="15138"/>
    <cellStyle name="Normal 5 2 5 2 4" xfId="15139"/>
    <cellStyle name="Normal 5 2 5 2 5" xfId="15140"/>
    <cellStyle name="Normal 5 2 5 3" xfId="15141"/>
    <cellStyle name="Normal 5 2 5 3 2" xfId="15142"/>
    <cellStyle name="Normal 5 2 5 3 2 2" xfId="15143"/>
    <cellStyle name="Normal 5 2 5 3 2 2 2" xfId="15144"/>
    <cellStyle name="Normal 5 2 5 3 2 2 3" xfId="15145"/>
    <cellStyle name="Normal 5 2 5 3 2 3" xfId="15146"/>
    <cellStyle name="Normal 5 2 5 3 2 4" xfId="15147"/>
    <cellStyle name="Normal 5 2 5 3 3" xfId="15148"/>
    <cellStyle name="Normal 5 2 5 3 3 2" xfId="15149"/>
    <cellStyle name="Normal 5 2 5 3 3 3" xfId="15150"/>
    <cellStyle name="Normal 5 2 5 3 4" xfId="15151"/>
    <cellStyle name="Normal 5 2 5 3 5" xfId="15152"/>
    <cellStyle name="Normal 5 2 5 4" xfId="15153"/>
    <cellStyle name="Normal 5 2 5 4 2" xfId="15154"/>
    <cellStyle name="Normal 5 2 5 4 2 2" xfId="15155"/>
    <cellStyle name="Normal 5 2 5 4 2 3" xfId="15156"/>
    <cellStyle name="Normal 5 2 5 4 3" xfId="15157"/>
    <cellStyle name="Normal 5 2 5 4 4" xfId="15158"/>
    <cellStyle name="Normal 5 2 5 5" xfId="15159"/>
    <cellStyle name="Normal 5 2 5 5 2" xfId="15160"/>
    <cellStyle name="Normal 5 2 5 5 3" xfId="15161"/>
    <cellStyle name="Normal 5 2 5 6" xfId="15162"/>
    <cellStyle name="Normal 5 2 5 7" xfId="15163"/>
    <cellStyle name="Normal 5 2 6" xfId="15164"/>
    <cellStyle name="Normal 5 2 6 2" xfId="15165"/>
    <cellStyle name="Normal 5 2 6 2 2" xfId="15166"/>
    <cellStyle name="Normal 5 2 6 2 2 2" xfId="15167"/>
    <cellStyle name="Normal 5 2 6 2 2 2 2" xfId="15168"/>
    <cellStyle name="Normal 5 2 6 2 2 2 3" xfId="15169"/>
    <cellStyle name="Normal 5 2 6 2 2 3" xfId="15170"/>
    <cellStyle name="Normal 5 2 6 2 2 4" xfId="15171"/>
    <cellStyle name="Normal 5 2 6 2 3" xfId="15172"/>
    <cellStyle name="Normal 5 2 6 2 3 2" xfId="15173"/>
    <cellStyle name="Normal 5 2 6 2 3 3" xfId="15174"/>
    <cellStyle name="Normal 5 2 6 2 4" xfId="15175"/>
    <cellStyle name="Normal 5 2 6 2 5" xfId="15176"/>
    <cellStyle name="Normal 5 2 6 3" xfId="15177"/>
    <cellStyle name="Normal 5 2 6 3 2" xfId="15178"/>
    <cellStyle name="Normal 5 2 6 3 2 2" xfId="15179"/>
    <cellStyle name="Normal 5 2 6 3 2 2 2" xfId="15180"/>
    <cellStyle name="Normal 5 2 6 3 2 2 3" xfId="15181"/>
    <cellStyle name="Normal 5 2 6 3 2 3" xfId="15182"/>
    <cellStyle name="Normal 5 2 6 3 2 4" xfId="15183"/>
    <cellStyle name="Normal 5 2 6 3 3" xfId="15184"/>
    <cellStyle name="Normal 5 2 6 3 3 2" xfId="15185"/>
    <cellStyle name="Normal 5 2 6 3 3 3" xfId="15186"/>
    <cellStyle name="Normal 5 2 6 3 4" xfId="15187"/>
    <cellStyle name="Normal 5 2 6 3 5" xfId="15188"/>
    <cellStyle name="Normal 5 2 6 4" xfId="15189"/>
    <cellStyle name="Normal 5 2 6 4 2" xfId="15190"/>
    <cellStyle name="Normal 5 2 6 4 2 2" xfId="15191"/>
    <cellStyle name="Normal 5 2 6 4 2 3" xfId="15192"/>
    <cellStyle name="Normal 5 2 6 4 3" xfId="15193"/>
    <cellStyle name="Normal 5 2 6 4 4" xfId="15194"/>
    <cellStyle name="Normal 5 2 6 5" xfId="15195"/>
    <cellStyle name="Normal 5 2 6 5 2" xfId="15196"/>
    <cellStyle name="Normal 5 2 6 5 3" xfId="15197"/>
    <cellStyle name="Normal 5 2 6 6" xfId="15198"/>
    <cellStyle name="Normal 5 2 6 7" xfId="15199"/>
    <cellStyle name="Normal 5 2 7" xfId="15200"/>
    <cellStyle name="Normal 5 2 7 2" xfId="15201"/>
    <cellStyle name="Normal 5 2 7 2 2" xfId="15202"/>
    <cellStyle name="Normal 5 2 7 2 2 2" xfId="15203"/>
    <cellStyle name="Normal 5 2 7 2 2 3" xfId="15204"/>
    <cellStyle name="Normal 5 2 7 2 3" xfId="15205"/>
    <cellStyle name="Normal 5 2 7 2 4" xfId="15206"/>
    <cellStyle name="Normal 5 2 7 3" xfId="15207"/>
    <cellStyle name="Normal 5 2 7 3 2" xfId="15208"/>
    <cellStyle name="Normal 5 2 7 3 3" xfId="15209"/>
    <cellStyle name="Normal 5 2 7 4" xfId="15210"/>
    <cellStyle name="Normal 5 2 7 5" xfId="15211"/>
    <cellStyle name="Normal 5 2 8" xfId="15212"/>
    <cellStyle name="Normal 5 2 8 2" xfId="15213"/>
    <cellStyle name="Normal 5 2 8 2 2" xfId="15214"/>
    <cellStyle name="Normal 5 2 8 2 2 2" xfId="15215"/>
    <cellStyle name="Normal 5 2 8 2 2 3" xfId="15216"/>
    <cellStyle name="Normal 5 2 8 2 3" xfId="15217"/>
    <cellStyle name="Normal 5 2 8 2 4" xfId="15218"/>
    <cellStyle name="Normal 5 2 8 3" xfId="15219"/>
    <cellStyle name="Normal 5 2 8 3 2" xfId="15220"/>
    <cellStyle name="Normal 5 2 8 3 3" xfId="15221"/>
    <cellStyle name="Normal 5 2 8 4" xfId="15222"/>
    <cellStyle name="Normal 5 2 8 5" xfId="15223"/>
    <cellStyle name="Normal 5 2 9" xfId="15224"/>
    <cellStyle name="Normal 5 2 9 2" xfId="15225"/>
    <cellStyle name="Normal 5 2 9 2 2" xfId="15226"/>
    <cellStyle name="Normal 5 2 9 2 3" xfId="15227"/>
    <cellStyle name="Normal 5 2 9 3" xfId="15228"/>
    <cellStyle name="Normal 5 2 9 4" xfId="15229"/>
    <cellStyle name="Normal 5 3" xfId="15230"/>
    <cellStyle name="Normal 5 3 10" xfId="15231"/>
    <cellStyle name="Normal 5 3 10 2" xfId="15232"/>
    <cellStyle name="Normal 5 3 10 3" xfId="15233"/>
    <cellStyle name="Normal 5 3 11" xfId="15234"/>
    <cellStyle name="Normal 5 3 12" xfId="15235"/>
    <cellStyle name="Normal 5 3 2" xfId="15236"/>
    <cellStyle name="Normal 5 3 2 2" xfId="15237"/>
    <cellStyle name="Normal 5 3 2 2 2" xfId="15238"/>
    <cellStyle name="Normal 5 3 2 2 2 2" xfId="15239"/>
    <cellStyle name="Normal 5 3 2 2 2 2 2" xfId="15240"/>
    <cellStyle name="Normal 5 3 2 2 2 2 2 2" xfId="15241"/>
    <cellStyle name="Normal 5 3 2 2 2 2 2 3" xfId="15242"/>
    <cellStyle name="Normal 5 3 2 2 2 2 3" xfId="15243"/>
    <cellStyle name="Normal 5 3 2 2 2 2 4" xfId="15244"/>
    <cellStyle name="Normal 5 3 2 2 2 3" xfId="15245"/>
    <cellStyle name="Normal 5 3 2 2 2 3 2" xfId="15246"/>
    <cellStyle name="Normal 5 3 2 2 2 3 3" xfId="15247"/>
    <cellStyle name="Normal 5 3 2 2 2 4" xfId="15248"/>
    <cellStyle name="Normal 5 3 2 2 2 5" xfId="15249"/>
    <cellStyle name="Normal 5 3 2 2 3" xfId="15250"/>
    <cellStyle name="Normal 5 3 2 2 3 2" xfId="15251"/>
    <cellStyle name="Normal 5 3 2 2 3 2 2" xfId="15252"/>
    <cellStyle name="Normal 5 3 2 2 3 2 2 2" xfId="15253"/>
    <cellStyle name="Normal 5 3 2 2 3 2 2 3" xfId="15254"/>
    <cellStyle name="Normal 5 3 2 2 3 2 3" xfId="15255"/>
    <cellStyle name="Normal 5 3 2 2 3 2 4" xfId="15256"/>
    <cellStyle name="Normal 5 3 2 2 3 3" xfId="15257"/>
    <cellStyle name="Normal 5 3 2 2 3 3 2" xfId="15258"/>
    <cellStyle name="Normal 5 3 2 2 3 3 3" xfId="15259"/>
    <cellStyle name="Normal 5 3 2 2 3 4" xfId="15260"/>
    <cellStyle name="Normal 5 3 2 2 3 5" xfId="15261"/>
    <cellStyle name="Normal 5 3 2 2 4" xfId="15262"/>
    <cellStyle name="Normal 5 3 2 2 4 2" xfId="15263"/>
    <cellStyle name="Normal 5 3 2 2 4 2 2" xfId="15264"/>
    <cellStyle name="Normal 5 3 2 2 4 2 3" xfId="15265"/>
    <cellStyle name="Normal 5 3 2 2 4 3" xfId="15266"/>
    <cellStyle name="Normal 5 3 2 2 4 4" xfId="15267"/>
    <cellStyle name="Normal 5 3 2 2 5" xfId="15268"/>
    <cellStyle name="Normal 5 3 2 2 5 2" xfId="15269"/>
    <cellStyle name="Normal 5 3 2 2 5 3" xfId="15270"/>
    <cellStyle name="Normal 5 3 2 2 6" xfId="15271"/>
    <cellStyle name="Normal 5 3 2 2 7" xfId="15272"/>
    <cellStyle name="Normal 5 3 2 3" xfId="15273"/>
    <cellStyle name="Normal 5 3 2 3 2" xfId="15274"/>
    <cellStyle name="Normal 5 3 2 3 2 2" xfId="15275"/>
    <cellStyle name="Normal 5 3 2 3 2 2 2" xfId="15276"/>
    <cellStyle name="Normal 5 3 2 3 2 2 2 2" xfId="15277"/>
    <cellStyle name="Normal 5 3 2 3 2 2 2 3" xfId="15278"/>
    <cellStyle name="Normal 5 3 2 3 2 2 3" xfId="15279"/>
    <cellStyle name="Normal 5 3 2 3 2 2 4" xfId="15280"/>
    <cellStyle name="Normal 5 3 2 3 2 3" xfId="15281"/>
    <cellStyle name="Normal 5 3 2 3 2 3 2" xfId="15282"/>
    <cellStyle name="Normal 5 3 2 3 2 3 3" xfId="15283"/>
    <cellStyle name="Normal 5 3 2 3 2 4" xfId="15284"/>
    <cellStyle name="Normal 5 3 2 3 2 5" xfId="15285"/>
    <cellStyle name="Normal 5 3 2 3 3" xfId="15286"/>
    <cellStyle name="Normal 5 3 2 3 3 2" xfId="15287"/>
    <cellStyle name="Normal 5 3 2 3 3 2 2" xfId="15288"/>
    <cellStyle name="Normal 5 3 2 3 3 2 2 2" xfId="15289"/>
    <cellStyle name="Normal 5 3 2 3 3 2 2 3" xfId="15290"/>
    <cellStyle name="Normal 5 3 2 3 3 2 3" xfId="15291"/>
    <cellStyle name="Normal 5 3 2 3 3 2 4" xfId="15292"/>
    <cellStyle name="Normal 5 3 2 3 3 3" xfId="15293"/>
    <cellStyle name="Normal 5 3 2 3 3 3 2" xfId="15294"/>
    <cellStyle name="Normal 5 3 2 3 3 3 3" xfId="15295"/>
    <cellStyle name="Normal 5 3 2 3 3 4" xfId="15296"/>
    <cellStyle name="Normal 5 3 2 3 3 5" xfId="15297"/>
    <cellStyle name="Normal 5 3 2 3 4" xfId="15298"/>
    <cellStyle name="Normal 5 3 2 3 4 2" xfId="15299"/>
    <cellStyle name="Normal 5 3 2 3 4 2 2" xfId="15300"/>
    <cellStyle name="Normal 5 3 2 3 4 2 3" xfId="15301"/>
    <cellStyle name="Normal 5 3 2 3 4 3" xfId="15302"/>
    <cellStyle name="Normal 5 3 2 3 4 4" xfId="15303"/>
    <cellStyle name="Normal 5 3 2 3 5" xfId="15304"/>
    <cellStyle name="Normal 5 3 2 3 5 2" xfId="15305"/>
    <cellStyle name="Normal 5 3 2 3 5 3" xfId="15306"/>
    <cellStyle name="Normal 5 3 2 3 6" xfId="15307"/>
    <cellStyle name="Normal 5 3 2 3 7" xfId="15308"/>
    <cellStyle name="Normal 5 3 2 4" xfId="15309"/>
    <cellStyle name="Normal 5 3 2 4 2" xfId="15310"/>
    <cellStyle name="Normal 5 3 2 4 2 2" xfId="15311"/>
    <cellStyle name="Normal 5 3 2 4 2 2 2" xfId="15312"/>
    <cellStyle name="Normal 5 3 2 4 2 2 3" xfId="15313"/>
    <cellStyle name="Normal 5 3 2 4 2 3" xfId="15314"/>
    <cellStyle name="Normal 5 3 2 4 2 4" xfId="15315"/>
    <cellStyle name="Normal 5 3 2 4 3" xfId="15316"/>
    <cellStyle name="Normal 5 3 2 4 3 2" xfId="15317"/>
    <cellStyle name="Normal 5 3 2 4 3 3" xfId="15318"/>
    <cellStyle name="Normal 5 3 2 4 4" xfId="15319"/>
    <cellStyle name="Normal 5 3 2 4 5" xfId="15320"/>
    <cellStyle name="Normal 5 3 2 5" xfId="15321"/>
    <cellStyle name="Normal 5 3 2 5 2" xfId="15322"/>
    <cellStyle name="Normal 5 3 2 5 2 2" xfId="15323"/>
    <cellStyle name="Normal 5 3 2 5 2 2 2" xfId="15324"/>
    <cellStyle name="Normal 5 3 2 5 2 2 3" xfId="15325"/>
    <cellStyle name="Normal 5 3 2 5 2 3" xfId="15326"/>
    <cellStyle name="Normal 5 3 2 5 2 4" xfId="15327"/>
    <cellStyle name="Normal 5 3 2 5 3" xfId="15328"/>
    <cellStyle name="Normal 5 3 2 5 3 2" xfId="15329"/>
    <cellStyle name="Normal 5 3 2 5 3 3" xfId="15330"/>
    <cellStyle name="Normal 5 3 2 5 4" xfId="15331"/>
    <cellStyle name="Normal 5 3 2 5 5" xfId="15332"/>
    <cellStyle name="Normal 5 3 2 6" xfId="15333"/>
    <cellStyle name="Normal 5 3 2 6 2" xfId="15334"/>
    <cellStyle name="Normal 5 3 2 6 2 2" xfId="15335"/>
    <cellStyle name="Normal 5 3 2 6 2 3" xfId="15336"/>
    <cellStyle name="Normal 5 3 2 6 3" xfId="15337"/>
    <cellStyle name="Normal 5 3 2 6 4" xfId="15338"/>
    <cellStyle name="Normal 5 3 2 7" xfId="15339"/>
    <cellStyle name="Normal 5 3 2 7 2" xfId="15340"/>
    <cellStyle name="Normal 5 3 2 7 3" xfId="15341"/>
    <cellStyle name="Normal 5 3 2 8" xfId="15342"/>
    <cellStyle name="Normal 5 3 2 9" xfId="15343"/>
    <cellStyle name="Normal 5 3 3" xfId="15344"/>
    <cellStyle name="Normal 5 3 3 2" xfId="15345"/>
    <cellStyle name="Normal 5 3 3 2 2" xfId="15346"/>
    <cellStyle name="Normal 5 3 3 2 2 2" xfId="15347"/>
    <cellStyle name="Normal 5 3 3 2 2 2 2" xfId="15348"/>
    <cellStyle name="Normal 5 3 3 2 2 2 2 2" xfId="15349"/>
    <cellStyle name="Normal 5 3 3 2 2 2 2 3" xfId="15350"/>
    <cellStyle name="Normal 5 3 3 2 2 2 3" xfId="15351"/>
    <cellStyle name="Normal 5 3 3 2 2 2 4" xfId="15352"/>
    <cellStyle name="Normal 5 3 3 2 2 3" xfId="15353"/>
    <cellStyle name="Normal 5 3 3 2 2 3 2" xfId="15354"/>
    <cellStyle name="Normal 5 3 3 2 2 3 3" xfId="15355"/>
    <cellStyle name="Normal 5 3 3 2 2 4" xfId="15356"/>
    <cellStyle name="Normal 5 3 3 2 2 5" xfId="15357"/>
    <cellStyle name="Normal 5 3 3 2 3" xfId="15358"/>
    <cellStyle name="Normal 5 3 3 2 3 2" xfId="15359"/>
    <cellStyle name="Normal 5 3 3 2 3 2 2" xfId="15360"/>
    <cellStyle name="Normal 5 3 3 2 3 2 2 2" xfId="15361"/>
    <cellStyle name="Normal 5 3 3 2 3 2 2 3" xfId="15362"/>
    <cellStyle name="Normal 5 3 3 2 3 2 3" xfId="15363"/>
    <cellStyle name="Normal 5 3 3 2 3 2 4" xfId="15364"/>
    <cellStyle name="Normal 5 3 3 2 3 3" xfId="15365"/>
    <cellStyle name="Normal 5 3 3 2 3 3 2" xfId="15366"/>
    <cellStyle name="Normal 5 3 3 2 3 3 3" xfId="15367"/>
    <cellStyle name="Normal 5 3 3 2 3 4" xfId="15368"/>
    <cellStyle name="Normal 5 3 3 2 3 5" xfId="15369"/>
    <cellStyle name="Normal 5 3 3 2 4" xfId="15370"/>
    <cellStyle name="Normal 5 3 3 2 4 2" xfId="15371"/>
    <cellStyle name="Normal 5 3 3 2 4 2 2" xfId="15372"/>
    <cellStyle name="Normal 5 3 3 2 4 2 3" xfId="15373"/>
    <cellStyle name="Normal 5 3 3 2 4 3" xfId="15374"/>
    <cellStyle name="Normal 5 3 3 2 4 4" xfId="15375"/>
    <cellStyle name="Normal 5 3 3 2 5" xfId="15376"/>
    <cellStyle name="Normal 5 3 3 2 5 2" xfId="15377"/>
    <cellStyle name="Normal 5 3 3 2 5 3" xfId="15378"/>
    <cellStyle name="Normal 5 3 3 2 6" xfId="15379"/>
    <cellStyle name="Normal 5 3 3 2 7" xfId="15380"/>
    <cellStyle name="Normal 5 3 3 3" xfId="15381"/>
    <cellStyle name="Normal 5 3 3 3 2" xfId="15382"/>
    <cellStyle name="Normal 5 3 3 3 2 2" xfId="15383"/>
    <cellStyle name="Normal 5 3 3 3 2 2 2" xfId="15384"/>
    <cellStyle name="Normal 5 3 3 3 2 2 3" xfId="15385"/>
    <cellStyle name="Normal 5 3 3 3 2 3" xfId="15386"/>
    <cellStyle name="Normal 5 3 3 3 2 4" xfId="15387"/>
    <cellStyle name="Normal 5 3 3 3 3" xfId="15388"/>
    <cellStyle name="Normal 5 3 3 3 3 2" xfId="15389"/>
    <cellStyle name="Normal 5 3 3 3 3 3" xfId="15390"/>
    <cellStyle name="Normal 5 3 3 3 4" xfId="15391"/>
    <cellStyle name="Normal 5 3 3 3 5" xfId="15392"/>
    <cellStyle name="Normal 5 3 3 4" xfId="15393"/>
    <cellStyle name="Normal 5 3 3 4 2" xfId="15394"/>
    <cellStyle name="Normal 5 3 3 4 2 2" xfId="15395"/>
    <cellStyle name="Normal 5 3 3 4 2 2 2" xfId="15396"/>
    <cellStyle name="Normal 5 3 3 4 2 2 3" xfId="15397"/>
    <cellStyle name="Normal 5 3 3 4 2 3" xfId="15398"/>
    <cellStyle name="Normal 5 3 3 4 2 4" xfId="15399"/>
    <cellStyle name="Normal 5 3 3 4 3" xfId="15400"/>
    <cellStyle name="Normal 5 3 3 4 3 2" xfId="15401"/>
    <cellStyle name="Normal 5 3 3 4 3 3" xfId="15402"/>
    <cellStyle name="Normal 5 3 3 4 4" xfId="15403"/>
    <cellStyle name="Normal 5 3 3 4 5" xfId="15404"/>
    <cellStyle name="Normal 5 3 3 5" xfId="15405"/>
    <cellStyle name="Normal 5 3 3 5 2" xfId="15406"/>
    <cellStyle name="Normal 5 3 3 5 2 2" xfId="15407"/>
    <cellStyle name="Normal 5 3 3 5 2 3" xfId="15408"/>
    <cellStyle name="Normal 5 3 3 5 3" xfId="15409"/>
    <cellStyle name="Normal 5 3 3 5 4" xfId="15410"/>
    <cellStyle name="Normal 5 3 3 6" xfId="15411"/>
    <cellStyle name="Normal 5 3 3 6 2" xfId="15412"/>
    <cellStyle name="Normal 5 3 3 6 3" xfId="15413"/>
    <cellStyle name="Normal 5 3 3 7" xfId="15414"/>
    <cellStyle name="Normal 5 3 3 8" xfId="15415"/>
    <cellStyle name="Normal 5 3 4" xfId="15416"/>
    <cellStyle name="Normal 5 3 4 2" xfId="15417"/>
    <cellStyle name="Normal 5 3 4 2 2" xfId="15418"/>
    <cellStyle name="Normal 5 3 4 2 2 2" xfId="15419"/>
    <cellStyle name="Normal 5 3 4 2 2 2 2" xfId="15420"/>
    <cellStyle name="Normal 5 3 4 2 2 2 3" xfId="15421"/>
    <cellStyle name="Normal 5 3 4 2 2 3" xfId="15422"/>
    <cellStyle name="Normal 5 3 4 2 2 4" xfId="15423"/>
    <cellStyle name="Normal 5 3 4 2 3" xfId="15424"/>
    <cellStyle name="Normal 5 3 4 2 3 2" xfId="15425"/>
    <cellStyle name="Normal 5 3 4 2 3 3" xfId="15426"/>
    <cellStyle name="Normal 5 3 4 2 4" xfId="15427"/>
    <cellStyle name="Normal 5 3 4 2 5" xfId="15428"/>
    <cellStyle name="Normal 5 3 4 3" xfId="15429"/>
    <cellStyle name="Normal 5 3 4 3 2" xfId="15430"/>
    <cellStyle name="Normal 5 3 4 3 2 2" xfId="15431"/>
    <cellStyle name="Normal 5 3 4 3 2 2 2" xfId="15432"/>
    <cellStyle name="Normal 5 3 4 3 2 2 3" xfId="15433"/>
    <cellStyle name="Normal 5 3 4 3 2 3" xfId="15434"/>
    <cellStyle name="Normal 5 3 4 3 2 4" xfId="15435"/>
    <cellStyle name="Normal 5 3 4 3 3" xfId="15436"/>
    <cellStyle name="Normal 5 3 4 3 3 2" xfId="15437"/>
    <cellStyle name="Normal 5 3 4 3 3 3" xfId="15438"/>
    <cellStyle name="Normal 5 3 4 3 4" xfId="15439"/>
    <cellStyle name="Normal 5 3 4 3 5" xfId="15440"/>
    <cellStyle name="Normal 5 3 4 4" xfId="15441"/>
    <cellStyle name="Normal 5 3 4 4 2" xfId="15442"/>
    <cellStyle name="Normal 5 3 4 4 2 2" xfId="15443"/>
    <cellStyle name="Normal 5 3 4 4 2 3" xfId="15444"/>
    <cellStyle name="Normal 5 3 4 4 3" xfId="15445"/>
    <cellStyle name="Normal 5 3 4 4 4" xfId="15446"/>
    <cellStyle name="Normal 5 3 4 5" xfId="15447"/>
    <cellStyle name="Normal 5 3 4 5 2" xfId="15448"/>
    <cellStyle name="Normal 5 3 4 5 3" xfId="15449"/>
    <cellStyle name="Normal 5 3 4 6" xfId="15450"/>
    <cellStyle name="Normal 5 3 4 7" xfId="15451"/>
    <cellStyle name="Normal 5 3 5" xfId="15452"/>
    <cellStyle name="Normal 5 3 5 2" xfId="15453"/>
    <cellStyle name="Normal 5 3 5 2 2" xfId="15454"/>
    <cellStyle name="Normal 5 3 5 2 2 2" xfId="15455"/>
    <cellStyle name="Normal 5 3 5 2 2 2 2" xfId="15456"/>
    <cellStyle name="Normal 5 3 5 2 2 2 3" xfId="15457"/>
    <cellStyle name="Normal 5 3 5 2 2 3" xfId="15458"/>
    <cellStyle name="Normal 5 3 5 2 2 4" xfId="15459"/>
    <cellStyle name="Normal 5 3 5 2 3" xfId="15460"/>
    <cellStyle name="Normal 5 3 5 2 3 2" xfId="15461"/>
    <cellStyle name="Normal 5 3 5 2 3 3" xfId="15462"/>
    <cellStyle name="Normal 5 3 5 2 4" xfId="15463"/>
    <cellStyle name="Normal 5 3 5 2 5" xfId="15464"/>
    <cellStyle name="Normal 5 3 5 3" xfId="15465"/>
    <cellStyle name="Normal 5 3 5 3 2" xfId="15466"/>
    <cellStyle name="Normal 5 3 5 3 2 2" xfId="15467"/>
    <cellStyle name="Normal 5 3 5 3 2 2 2" xfId="15468"/>
    <cellStyle name="Normal 5 3 5 3 2 2 3" xfId="15469"/>
    <cellStyle name="Normal 5 3 5 3 2 3" xfId="15470"/>
    <cellStyle name="Normal 5 3 5 3 2 4" xfId="15471"/>
    <cellStyle name="Normal 5 3 5 3 3" xfId="15472"/>
    <cellStyle name="Normal 5 3 5 3 3 2" xfId="15473"/>
    <cellStyle name="Normal 5 3 5 3 3 3" xfId="15474"/>
    <cellStyle name="Normal 5 3 5 3 4" xfId="15475"/>
    <cellStyle name="Normal 5 3 5 3 5" xfId="15476"/>
    <cellStyle name="Normal 5 3 5 4" xfId="15477"/>
    <cellStyle name="Normal 5 3 5 4 2" xfId="15478"/>
    <cellStyle name="Normal 5 3 5 4 2 2" xfId="15479"/>
    <cellStyle name="Normal 5 3 5 4 2 3" xfId="15480"/>
    <cellStyle name="Normal 5 3 5 4 3" xfId="15481"/>
    <cellStyle name="Normal 5 3 5 4 4" xfId="15482"/>
    <cellStyle name="Normal 5 3 5 5" xfId="15483"/>
    <cellStyle name="Normal 5 3 5 5 2" xfId="15484"/>
    <cellStyle name="Normal 5 3 5 5 3" xfId="15485"/>
    <cellStyle name="Normal 5 3 5 6" xfId="15486"/>
    <cellStyle name="Normal 5 3 5 7" xfId="15487"/>
    <cellStyle name="Normal 5 3 6" xfId="15488"/>
    <cellStyle name="Normal 5 3 6 2" xfId="15489"/>
    <cellStyle name="Normal 5 3 6 2 2" xfId="15490"/>
    <cellStyle name="Normal 5 3 6 2 2 2" xfId="15491"/>
    <cellStyle name="Normal 5 3 6 2 2 2 2" xfId="15492"/>
    <cellStyle name="Normal 5 3 6 2 2 2 3" xfId="15493"/>
    <cellStyle name="Normal 5 3 6 2 2 3" xfId="15494"/>
    <cellStyle name="Normal 5 3 6 2 2 4" xfId="15495"/>
    <cellStyle name="Normal 5 3 6 2 3" xfId="15496"/>
    <cellStyle name="Normal 5 3 6 2 3 2" xfId="15497"/>
    <cellStyle name="Normal 5 3 6 2 3 3" xfId="15498"/>
    <cellStyle name="Normal 5 3 6 2 4" xfId="15499"/>
    <cellStyle name="Normal 5 3 6 2 5" xfId="15500"/>
    <cellStyle name="Normal 5 3 6 3" xfId="15501"/>
    <cellStyle name="Normal 5 3 6 3 2" xfId="15502"/>
    <cellStyle name="Normal 5 3 6 3 2 2" xfId="15503"/>
    <cellStyle name="Normal 5 3 6 3 2 2 2" xfId="15504"/>
    <cellStyle name="Normal 5 3 6 3 2 2 3" xfId="15505"/>
    <cellStyle name="Normal 5 3 6 3 2 3" xfId="15506"/>
    <cellStyle name="Normal 5 3 6 3 2 4" xfId="15507"/>
    <cellStyle name="Normal 5 3 6 3 3" xfId="15508"/>
    <cellStyle name="Normal 5 3 6 3 3 2" xfId="15509"/>
    <cellStyle name="Normal 5 3 6 3 3 3" xfId="15510"/>
    <cellStyle name="Normal 5 3 6 3 4" xfId="15511"/>
    <cellStyle name="Normal 5 3 6 3 5" xfId="15512"/>
    <cellStyle name="Normal 5 3 6 4" xfId="15513"/>
    <cellStyle name="Normal 5 3 6 4 2" xfId="15514"/>
    <cellStyle name="Normal 5 3 6 4 2 2" xfId="15515"/>
    <cellStyle name="Normal 5 3 6 4 2 3" xfId="15516"/>
    <cellStyle name="Normal 5 3 6 4 3" xfId="15517"/>
    <cellStyle name="Normal 5 3 6 4 4" xfId="15518"/>
    <cellStyle name="Normal 5 3 6 5" xfId="15519"/>
    <cellStyle name="Normal 5 3 6 5 2" xfId="15520"/>
    <cellStyle name="Normal 5 3 6 5 3" xfId="15521"/>
    <cellStyle name="Normal 5 3 6 6" xfId="15522"/>
    <cellStyle name="Normal 5 3 6 7" xfId="15523"/>
    <cellStyle name="Normal 5 3 7" xfId="15524"/>
    <cellStyle name="Normal 5 3 7 2" xfId="15525"/>
    <cellStyle name="Normal 5 3 7 2 2" xfId="15526"/>
    <cellStyle name="Normal 5 3 7 2 2 2" xfId="15527"/>
    <cellStyle name="Normal 5 3 7 2 2 3" xfId="15528"/>
    <cellStyle name="Normal 5 3 7 2 3" xfId="15529"/>
    <cellStyle name="Normal 5 3 7 2 4" xfId="15530"/>
    <cellStyle name="Normal 5 3 7 3" xfId="15531"/>
    <cellStyle name="Normal 5 3 7 3 2" xfId="15532"/>
    <cellStyle name="Normal 5 3 7 3 3" xfId="15533"/>
    <cellStyle name="Normal 5 3 7 4" xfId="15534"/>
    <cellStyle name="Normal 5 3 7 5" xfId="15535"/>
    <cellStyle name="Normal 5 3 8" xfId="15536"/>
    <cellStyle name="Normal 5 3 8 2" xfId="15537"/>
    <cellStyle name="Normal 5 3 8 2 2" xfId="15538"/>
    <cellStyle name="Normal 5 3 8 2 2 2" xfId="15539"/>
    <cellStyle name="Normal 5 3 8 2 2 3" xfId="15540"/>
    <cellStyle name="Normal 5 3 8 2 3" xfId="15541"/>
    <cellStyle name="Normal 5 3 8 2 4" xfId="15542"/>
    <cellStyle name="Normal 5 3 8 3" xfId="15543"/>
    <cellStyle name="Normal 5 3 8 3 2" xfId="15544"/>
    <cellStyle name="Normal 5 3 8 3 3" xfId="15545"/>
    <cellStyle name="Normal 5 3 8 4" xfId="15546"/>
    <cellStyle name="Normal 5 3 8 5" xfId="15547"/>
    <cellStyle name="Normal 5 3 9" xfId="15548"/>
    <cellStyle name="Normal 5 3 9 2" xfId="15549"/>
    <cellStyle name="Normal 5 3 9 2 2" xfId="15550"/>
    <cellStyle name="Normal 5 3 9 2 3" xfId="15551"/>
    <cellStyle name="Normal 5 3 9 3" xfId="15552"/>
    <cellStyle name="Normal 5 3 9 4" xfId="15553"/>
    <cellStyle name="Normal 5 4" xfId="15554"/>
    <cellStyle name="Normal 5 4 10" xfId="15555"/>
    <cellStyle name="Normal 5 4 10 2" xfId="15556"/>
    <cellStyle name="Normal 5 4 10 3" xfId="15557"/>
    <cellStyle name="Normal 5 4 11" xfId="15558"/>
    <cellStyle name="Normal 5 4 12" xfId="15559"/>
    <cellStyle name="Normal 5 4 2" xfId="15560"/>
    <cellStyle name="Normal 5 4 2 2" xfId="15561"/>
    <cellStyle name="Normal 5 4 2 2 2" xfId="15562"/>
    <cellStyle name="Normal 5 4 2 2 2 2" xfId="15563"/>
    <cellStyle name="Normal 5 4 2 2 2 2 2" xfId="15564"/>
    <cellStyle name="Normal 5 4 2 2 2 2 2 2" xfId="15565"/>
    <cellStyle name="Normal 5 4 2 2 2 2 2 3" xfId="15566"/>
    <cellStyle name="Normal 5 4 2 2 2 2 3" xfId="15567"/>
    <cellStyle name="Normal 5 4 2 2 2 2 4" xfId="15568"/>
    <cellStyle name="Normal 5 4 2 2 2 3" xfId="15569"/>
    <cellStyle name="Normal 5 4 2 2 2 3 2" xfId="15570"/>
    <cellStyle name="Normal 5 4 2 2 2 3 3" xfId="15571"/>
    <cellStyle name="Normal 5 4 2 2 2 4" xfId="15572"/>
    <cellStyle name="Normal 5 4 2 2 2 5" xfId="15573"/>
    <cellStyle name="Normal 5 4 2 2 3" xfId="15574"/>
    <cellStyle name="Normal 5 4 2 2 3 2" xfId="15575"/>
    <cellStyle name="Normal 5 4 2 2 3 2 2" xfId="15576"/>
    <cellStyle name="Normal 5 4 2 2 3 2 2 2" xfId="15577"/>
    <cellStyle name="Normal 5 4 2 2 3 2 2 3" xfId="15578"/>
    <cellStyle name="Normal 5 4 2 2 3 2 3" xfId="15579"/>
    <cellStyle name="Normal 5 4 2 2 3 2 4" xfId="15580"/>
    <cellStyle name="Normal 5 4 2 2 3 3" xfId="15581"/>
    <cellStyle name="Normal 5 4 2 2 3 3 2" xfId="15582"/>
    <cellStyle name="Normal 5 4 2 2 3 3 3" xfId="15583"/>
    <cellStyle name="Normal 5 4 2 2 3 4" xfId="15584"/>
    <cellStyle name="Normal 5 4 2 2 3 5" xfId="15585"/>
    <cellStyle name="Normal 5 4 2 2 4" xfId="15586"/>
    <cellStyle name="Normal 5 4 2 2 4 2" xfId="15587"/>
    <cellStyle name="Normal 5 4 2 2 4 2 2" xfId="15588"/>
    <cellStyle name="Normal 5 4 2 2 4 2 3" xfId="15589"/>
    <cellStyle name="Normal 5 4 2 2 4 3" xfId="15590"/>
    <cellStyle name="Normal 5 4 2 2 4 4" xfId="15591"/>
    <cellStyle name="Normal 5 4 2 2 5" xfId="15592"/>
    <cellStyle name="Normal 5 4 2 2 5 2" xfId="15593"/>
    <cellStyle name="Normal 5 4 2 2 5 3" xfId="15594"/>
    <cellStyle name="Normal 5 4 2 2 6" xfId="15595"/>
    <cellStyle name="Normal 5 4 2 2 7" xfId="15596"/>
    <cellStyle name="Normal 5 4 2 3" xfId="15597"/>
    <cellStyle name="Normal 5 4 2 3 2" xfId="15598"/>
    <cellStyle name="Normal 5 4 2 3 2 2" xfId="15599"/>
    <cellStyle name="Normal 5 4 2 3 2 2 2" xfId="15600"/>
    <cellStyle name="Normal 5 4 2 3 2 2 2 2" xfId="15601"/>
    <cellStyle name="Normal 5 4 2 3 2 2 2 3" xfId="15602"/>
    <cellStyle name="Normal 5 4 2 3 2 2 3" xfId="15603"/>
    <cellStyle name="Normal 5 4 2 3 2 2 4" xfId="15604"/>
    <cellStyle name="Normal 5 4 2 3 2 3" xfId="15605"/>
    <cellStyle name="Normal 5 4 2 3 2 3 2" xfId="15606"/>
    <cellStyle name="Normal 5 4 2 3 2 3 3" xfId="15607"/>
    <cellStyle name="Normal 5 4 2 3 2 4" xfId="15608"/>
    <cellStyle name="Normal 5 4 2 3 2 5" xfId="15609"/>
    <cellStyle name="Normal 5 4 2 3 3" xfId="15610"/>
    <cellStyle name="Normal 5 4 2 3 3 2" xfId="15611"/>
    <cellStyle name="Normal 5 4 2 3 3 2 2" xfId="15612"/>
    <cellStyle name="Normal 5 4 2 3 3 2 2 2" xfId="15613"/>
    <cellStyle name="Normal 5 4 2 3 3 2 2 3" xfId="15614"/>
    <cellStyle name="Normal 5 4 2 3 3 2 3" xfId="15615"/>
    <cellStyle name="Normal 5 4 2 3 3 2 4" xfId="15616"/>
    <cellStyle name="Normal 5 4 2 3 3 3" xfId="15617"/>
    <cellStyle name="Normal 5 4 2 3 3 3 2" xfId="15618"/>
    <cellStyle name="Normal 5 4 2 3 3 3 3" xfId="15619"/>
    <cellStyle name="Normal 5 4 2 3 3 4" xfId="15620"/>
    <cellStyle name="Normal 5 4 2 3 3 5" xfId="15621"/>
    <cellStyle name="Normal 5 4 2 3 4" xfId="15622"/>
    <cellStyle name="Normal 5 4 2 3 4 2" xfId="15623"/>
    <cellStyle name="Normal 5 4 2 3 4 2 2" xfId="15624"/>
    <cellStyle name="Normal 5 4 2 3 4 2 3" xfId="15625"/>
    <cellStyle name="Normal 5 4 2 3 4 3" xfId="15626"/>
    <cellStyle name="Normal 5 4 2 3 4 4" xfId="15627"/>
    <cellStyle name="Normal 5 4 2 3 5" xfId="15628"/>
    <cellStyle name="Normal 5 4 2 3 5 2" xfId="15629"/>
    <cellStyle name="Normal 5 4 2 3 5 3" xfId="15630"/>
    <cellStyle name="Normal 5 4 2 3 6" xfId="15631"/>
    <cellStyle name="Normal 5 4 2 3 7" xfId="15632"/>
    <cellStyle name="Normal 5 4 2 4" xfId="15633"/>
    <cellStyle name="Normal 5 4 2 4 2" xfId="15634"/>
    <cellStyle name="Normal 5 4 2 4 2 2" xfId="15635"/>
    <cellStyle name="Normal 5 4 2 4 2 2 2" xfId="15636"/>
    <cellStyle name="Normal 5 4 2 4 2 2 3" xfId="15637"/>
    <cellStyle name="Normal 5 4 2 4 2 3" xfId="15638"/>
    <cellStyle name="Normal 5 4 2 4 2 4" xfId="15639"/>
    <cellStyle name="Normal 5 4 2 4 3" xfId="15640"/>
    <cellStyle name="Normal 5 4 2 4 3 2" xfId="15641"/>
    <cellStyle name="Normal 5 4 2 4 3 3" xfId="15642"/>
    <cellStyle name="Normal 5 4 2 4 4" xfId="15643"/>
    <cellStyle name="Normal 5 4 2 4 5" xfId="15644"/>
    <cellStyle name="Normal 5 4 2 5" xfId="15645"/>
    <cellStyle name="Normal 5 4 2 5 2" xfId="15646"/>
    <cellStyle name="Normal 5 4 2 5 2 2" xfId="15647"/>
    <cellStyle name="Normal 5 4 2 5 2 2 2" xfId="15648"/>
    <cellStyle name="Normal 5 4 2 5 2 2 3" xfId="15649"/>
    <cellStyle name="Normal 5 4 2 5 2 3" xfId="15650"/>
    <cellStyle name="Normal 5 4 2 5 2 4" xfId="15651"/>
    <cellStyle name="Normal 5 4 2 5 3" xfId="15652"/>
    <cellStyle name="Normal 5 4 2 5 3 2" xfId="15653"/>
    <cellStyle name="Normal 5 4 2 5 3 3" xfId="15654"/>
    <cellStyle name="Normal 5 4 2 5 4" xfId="15655"/>
    <cellStyle name="Normal 5 4 2 5 5" xfId="15656"/>
    <cellStyle name="Normal 5 4 2 6" xfId="15657"/>
    <cellStyle name="Normal 5 4 2 6 2" xfId="15658"/>
    <cellStyle name="Normal 5 4 2 6 2 2" xfId="15659"/>
    <cellStyle name="Normal 5 4 2 6 2 3" xfId="15660"/>
    <cellStyle name="Normal 5 4 2 6 3" xfId="15661"/>
    <cellStyle name="Normal 5 4 2 6 4" xfId="15662"/>
    <cellStyle name="Normal 5 4 2 7" xfId="15663"/>
    <cellStyle name="Normal 5 4 2 7 2" xfId="15664"/>
    <cellStyle name="Normal 5 4 2 7 3" xfId="15665"/>
    <cellStyle name="Normal 5 4 2 8" xfId="15666"/>
    <cellStyle name="Normal 5 4 2 9" xfId="15667"/>
    <cellStyle name="Normal 5 4 3" xfId="15668"/>
    <cellStyle name="Normal 5 4 3 2" xfId="15669"/>
    <cellStyle name="Normal 5 4 3 2 2" xfId="15670"/>
    <cellStyle name="Normal 5 4 3 2 2 2" xfId="15671"/>
    <cellStyle name="Normal 5 4 3 2 2 2 2" xfId="15672"/>
    <cellStyle name="Normal 5 4 3 2 2 2 2 2" xfId="15673"/>
    <cellStyle name="Normal 5 4 3 2 2 2 2 3" xfId="15674"/>
    <cellStyle name="Normal 5 4 3 2 2 2 3" xfId="15675"/>
    <cellStyle name="Normal 5 4 3 2 2 2 4" xfId="15676"/>
    <cellStyle name="Normal 5 4 3 2 2 3" xfId="15677"/>
    <cellStyle name="Normal 5 4 3 2 2 3 2" xfId="15678"/>
    <cellStyle name="Normal 5 4 3 2 2 3 3" xfId="15679"/>
    <cellStyle name="Normal 5 4 3 2 2 4" xfId="15680"/>
    <cellStyle name="Normal 5 4 3 2 2 5" xfId="15681"/>
    <cellStyle name="Normal 5 4 3 2 3" xfId="15682"/>
    <cellStyle name="Normal 5 4 3 2 3 2" xfId="15683"/>
    <cellStyle name="Normal 5 4 3 2 3 2 2" xfId="15684"/>
    <cellStyle name="Normal 5 4 3 2 3 2 2 2" xfId="15685"/>
    <cellStyle name="Normal 5 4 3 2 3 2 2 3" xfId="15686"/>
    <cellStyle name="Normal 5 4 3 2 3 2 3" xfId="15687"/>
    <cellStyle name="Normal 5 4 3 2 3 2 4" xfId="15688"/>
    <cellStyle name="Normal 5 4 3 2 3 3" xfId="15689"/>
    <cellStyle name="Normal 5 4 3 2 3 3 2" xfId="15690"/>
    <cellStyle name="Normal 5 4 3 2 3 3 3" xfId="15691"/>
    <cellStyle name="Normal 5 4 3 2 3 4" xfId="15692"/>
    <cellStyle name="Normal 5 4 3 2 3 5" xfId="15693"/>
    <cellStyle name="Normal 5 4 3 2 4" xfId="15694"/>
    <cellStyle name="Normal 5 4 3 2 4 2" xfId="15695"/>
    <cellStyle name="Normal 5 4 3 2 4 2 2" xfId="15696"/>
    <cellStyle name="Normal 5 4 3 2 4 2 3" xfId="15697"/>
    <cellStyle name="Normal 5 4 3 2 4 3" xfId="15698"/>
    <cellStyle name="Normal 5 4 3 2 4 4" xfId="15699"/>
    <cellStyle name="Normal 5 4 3 2 5" xfId="15700"/>
    <cellStyle name="Normal 5 4 3 2 5 2" xfId="15701"/>
    <cellStyle name="Normal 5 4 3 2 5 3" xfId="15702"/>
    <cellStyle name="Normal 5 4 3 2 6" xfId="15703"/>
    <cellStyle name="Normal 5 4 3 2 7" xfId="15704"/>
    <cellStyle name="Normal 5 4 3 3" xfId="15705"/>
    <cellStyle name="Normal 5 4 3 3 2" xfId="15706"/>
    <cellStyle name="Normal 5 4 3 3 2 2" xfId="15707"/>
    <cellStyle name="Normal 5 4 3 3 2 2 2" xfId="15708"/>
    <cellStyle name="Normal 5 4 3 3 2 2 3" xfId="15709"/>
    <cellStyle name="Normal 5 4 3 3 2 3" xfId="15710"/>
    <cellStyle name="Normal 5 4 3 3 2 4" xfId="15711"/>
    <cellStyle name="Normal 5 4 3 3 3" xfId="15712"/>
    <cellStyle name="Normal 5 4 3 3 3 2" xfId="15713"/>
    <cellStyle name="Normal 5 4 3 3 3 3" xfId="15714"/>
    <cellStyle name="Normal 5 4 3 3 4" xfId="15715"/>
    <cellStyle name="Normal 5 4 3 3 5" xfId="15716"/>
    <cellStyle name="Normal 5 4 3 4" xfId="15717"/>
    <cellStyle name="Normal 5 4 3 4 2" xfId="15718"/>
    <cellStyle name="Normal 5 4 3 4 2 2" xfId="15719"/>
    <cellStyle name="Normal 5 4 3 4 2 2 2" xfId="15720"/>
    <cellStyle name="Normal 5 4 3 4 2 2 3" xfId="15721"/>
    <cellStyle name="Normal 5 4 3 4 2 3" xfId="15722"/>
    <cellStyle name="Normal 5 4 3 4 2 4" xfId="15723"/>
    <cellStyle name="Normal 5 4 3 4 3" xfId="15724"/>
    <cellStyle name="Normal 5 4 3 4 3 2" xfId="15725"/>
    <cellStyle name="Normal 5 4 3 4 3 3" xfId="15726"/>
    <cellStyle name="Normal 5 4 3 4 4" xfId="15727"/>
    <cellStyle name="Normal 5 4 3 4 5" xfId="15728"/>
    <cellStyle name="Normal 5 4 3 5" xfId="15729"/>
    <cellStyle name="Normal 5 4 3 5 2" xfId="15730"/>
    <cellStyle name="Normal 5 4 3 5 2 2" xfId="15731"/>
    <cellStyle name="Normal 5 4 3 5 2 3" xfId="15732"/>
    <cellStyle name="Normal 5 4 3 5 3" xfId="15733"/>
    <cellStyle name="Normal 5 4 3 5 4" xfId="15734"/>
    <cellStyle name="Normal 5 4 3 6" xfId="15735"/>
    <cellStyle name="Normal 5 4 3 6 2" xfId="15736"/>
    <cellStyle name="Normal 5 4 3 6 3" xfId="15737"/>
    <cellStyle name="Normal 5 4 3 7" xfId="15738"/>
    <cellStyle name="Normal 5 4 3 8" xfId="15739"/>
    <cellStyle name="Normal 5 4 4" xfId="15740"/>
    <cellStyle name="Normal 5 4 4 2" xfId="15741"/>
    <cellStyle name="Normal 5 4 4 2 2" xfId="15742"/>
    <cellStyle name="Normal 5 4 4 2 2 2" xfId="15743"/>
    <cellStyle name="Normal 5 4 4 2 2 2 2" xfId="15744"/>
    <cellStyle name="Normal 5 4 4 2 2 2 3" xfId="15745"/>
    <cellStyle name="Normal 5 4 4 2 2 3" xfId="15746"/>
    <cellStyle name="Normal 5 4 4 2 2 4" xfId="15747"/>
    <cellStyle name="Normal 5 4 4 2 3" xfId="15748"/>
    <cellStyle name="Normal 5 4 4 2 3 2" xfId="15749"/>
    <cellStyle name="Normal 5 4 4 2 3 3" xfId="15750"/>
    <cellStyle name="Normal 5 4 4 2 4" xfId="15751"/>
    <cellStyle name="Normal 5 4 4 2 5" xfId="15752"/>
    <cellStyle name="Normal 5 4 4 3" xfId="15753"/>
    <cellStyle name="Normal 5 4 4 3 2" xfId="15754"/>
    <cellStyle name="Normal 5 4 4 3 2 2" xfId="15755"/>
    <cellStyle name="Normal 5 4 4 3 2 2 2" xfId="15756"/>
    <cellStyle name="Normal 5 4 4 3 2 2 3" xfId="15757"/>
    <cellStyle name="Normal 5 4 4 3 2 3" xfId="15758"/>
    <cellStyle name="Normal 5 4 4 3 2 4" xfId="15759"/>
    <cellStyle name="Normal 5 4 4 3 3" xfId="15760"/>
    <cellStyle name="Normal 5 4 4 3 3 2" xfId="15761"/>
    <cellStyle name="Normal 5 4 4 3 3 3" xfId="15762"/>
    <cellStyle name="Normal 5 4 4 3 4" xfId="15763"/>
    <cellStyle name="Normal 5 4 4 3 5" xfId="15764"/>
    <cellStyle name="Normal 5 4 4 4" xfId="15765"/>
    <cellStyle name="Normal 5 4 4 4 2" xfId="15766"/>
    <cellStyle name="Normal 5 4 4 4 2 2" xfId="15767"/>
    <cellStyle name="Normal 5 4 4 4 2 3" xfId="15768"/>
    <cellStyle name="Normal 5 4 4 4 3" xfId="15769"/>
    <cellStyle name="Normal 5 4 4 4 4" xfId="15770"/>
    <cellStyle name="Normal 5 4 4 5" xfId="15771"/>
    <cellStyle name="Normal 5 4 4 5 2" xfId="15772"/>
    <cellStyle name="Normal 5 4 4 5 3" xfId="15773"/>
    <cellStyle name="Normal 5 4 4 6" xfId="15774"/>
    <cellStyle name="Normal 5 4 4 7" xfId="15775"/>
    <cellStyle name="Normal 5 4 5" xfId="15776"/>
    <cellStyle name="Normal 5 4 5 2" xfId="15777"/>
    <cellStyle name="Normal 5 4 5 2 2" xfId="15778"/>
    <cellStyle name="Normal 5 4 5 2 2 2" xfId="15779"/>
    <cellStyle name="Normal 5 4 5 2 2 2 2" xfId="15780"/>
    <cellStyle name="Normal 5 4 5 2 2 2 3" xfId="15781"/>
    <cellStyle name="Normal 5 4 5 2 2 3" xfId="15782"/>
    <cellStyle name="Normal 5 4 5 2 2 4" xfId="15783"/>
    <cellStyle name="Normal 5 4 5 2 3" xfId="15784"/>
    <cellStyle name="Normal 5 4 5 2 3 2" xfId="15785"/>
    <cellStyle name="Normal 5 4 5 2 3 3" xfId="15786"/>
    <cellStyle name="Normal 5 4 5 2 4" xfId="15787"/>
    <cellStyle name="Normal 5 4 5 2 5" xfId="15788"/>
    <cellStyle name="Normal 5 4 5 3" xfId="15789"/>
    <cellStyle name="Normal 5 4 5 3 2" xfId="15790"/>
    <cellStyle name="Normal 5 4 5 3 2 2" xfId="15791"/>
    <cellStyle name="Normal 5 4 5 3 2 2 2" xfId="15792"/>
    <cellStyle name="Normal 5 4 5 3 2 2 3" xfId="15793"/>
    <cellStyle name="Normal 5 4 5 3 2 3" xfId="15794"/>
    <cellStyle name="Normal 5 4 5 3 2 4" xfId="15795"/>
    <cellStyle name="Normal 5 4 5 3 3" xfId="15796"/>
    <cellStyle name="Normal 5 4 5 3 3 2" xfId="15797"/>
    <cellStyle name="Normal 5 4 5 3 3 3" xfId="15798"/>
    <cellStyle name="Normal 5 4 5 3 4" xfId="15799"/>
    <cellStyle name="Normal 5 4 5 3 5" xfId="15800"/>
    <cellStyle name="Normal 5 4 5 4" xfId="15801"/>
    <cellStyle name="Normal 5 4 5 4 2" xfId="15802"/>
    <cellStyle name="Normal 5 4 5 4 2 2" xfId="15803"/>
    <cellStyle name="Normal 5 4 5 4 2 3" xfId="15804"/>
    <cellStyle name="Normal 5 4 5 4 3" xfId="15805"/>
    <cellStyle name="Normal 5 4 5 4 4" xfId="15806"/>
    <cellStyle name="Normal 5 4 5 5" xfId="15807"/>
    <cellStyle name="Normal 5 4 5 5 2" xfId="15808"/>
    <cellStyle name="Normal 5 4 5 5 3" xfId="15809"/>
    <cellStyle name="Normal 5 4 5 6" xfId="15810"/>
    <cellStyle name="Normal 5 4 5 7" xfId="15811"/>
    <cellStyle name="Normal 5 4 6" xfId="15812"/>
    <cellStyle name="Normal 5 4 6 2" xfId="15813"/>
    <cellStyle name="Normal 5 4 6 2 2" xfId="15814"/>
    <cellStyle name="Normal 5 4 6 2 2 2" xfId="15815"/>
    <cellStyle name="Normal 5 4 6 2 2 2 2" xfId="15816"/>
    <cellStyle name="Normal 5 4 6 2 2 2 3" xfId="15817"/>
    <cellStyle name="Normal 5 4 6 2 2 3" xfId="15818"/>
    <cellStyle name="Normal 5 4 6 2 2 4" xfId="15819"/>
    <cellStyle name="Normal 5 4 6 2 3" xfId="15820"/>
    <cellStyle name="Normal 5 4 6 2 3 2" xfId="15821"/>
    <cellStyle name="Normal 5 4 6 2 3 3" xfId="15822"/>
    <cellStyle name="Normal 5 4 6 2 4" xfId="15823"/>
    <cellStyle name="Normal 5 4 6 2 5" xfId="15824"/>
    <cellStyle name="Normal 5 4 6 3" xfId="15825"/>
    <cellStyle name="Normal 5 4 6 3 2" xfId="15826"/>
    <cellStyle name="Normal 5 4 6 3 2 2" xfId="15827"/>
    <cellStyle name="Normal 5 4 6 3 2 2 2" xfId="15828"/>
    <cellStyle name="Normal 5 4 6 3 2 2 3" xfId="15829"/>
    <cellStyle name="Normal 5 4 6 3 2 3" xfId="15830"/>
    <cellStyle name="Normal 5 4 6 3 2 4" xfId="15831"/>
    <cellStyle name="Normal 5 4 6 3 3" xfId="15832"/>
    <cellStyle name="Normal 5 4 6 3 3 2" xfId="15833"/>
    <cellStyle name="Normal 5 4 6 3 3 3" xfId="15834"/>
    <cellStyle name="Normal 5 4 6 3 4" xfId="15835"/>
    <cellStyle name="Normal 5 4 6 3 5" xfId="15836"/>
    <cellStyle name="Normal 5 4 6 4" xfId="15837"/>
    <cellStyle name="Normal 5 4 6 4 2" xfId="15838"/>
    <cellStyle name="Normal 5 4 6 4 2 2" xfId="15839"/>
    <cellStyle name="Normal 5 4 6 4 2 3" xfId="15840"/>
    <cellStyle name="Normal 5 4 6 4 3" xfId="15841"/>
    <cellStyle name="Normal 5 4 6 4 4" xfId="15842"/>
    <cellStyle name="Normal 5 4 6 5" xfId="15843"/>
    <cellStyle name="Normal 5 4 6 5 2" xfId="15844"/>
    <cellStyle name="Normal 5 4 6 5 3" xfId="15845"/>
    <cellStyle name="Normal 5 4 6 6" xfId="15846"/>
    <cellStyle name="Normal 5 4 6 7" xfId="15847"/>
    <cellStyle name="Normal 5 4 7" xfId="15848"/>
    <cellStyle name="Normal 5 4 7 2" xfId="15849"/>
    <cellStyle name="Normal 5 4 7 2 2" xfId="15850"/>
    <cellStyle name="Normal 5 4 7 2 2 2" xfId="15851"/>
    <cellStyle name="Normal 5 4 7 2 2 3" xfId="15852"/>
    <cellStyle name="Normal 5 4 7 2 3" xfId="15853"/>
    <cellStyle name="Normal 5 4 7 2 4" xfId="15854"/>
    <cellStyle name="Normal 5 4 7 3" xfId="15855"/>
    <cellStyle name="Normal 5 4 7 3 2" xfId="15856"/>
    <cellStyle name="Normal 5 4 7 3 3" xfId="15857"/>
    <cellStyle name="Normal 5 4 7 4" xfId="15858"/>
    <cellStyle name="Normal 5 4 7 5" xfId="15859"/>
    <cellStyle name="Normal 5 4 8" xfId="15860"/>
    <cellStyle name="Normal 5 4 8 2" xfId="15861"/>
    <cellStyle name="Normal 5 4 8 2 2" xfId="15862"/>
    <cellStyle name="Normal 5 4 8 2 2 2" xfId="15863"/>
    <cellStyle name="Normal 5 4 8 2 2 3" xfId="15864"/>
    <cellStyle name="Normal 5 4 8 2 3" xfId="15865"/>
    <cellStyle name="Normal 5 4 8 2 4" xfId="15866"/>
    <cellStyle name="Normal 5 4 8 3" xfId="15867"/>
    <cellStyle name="Normal 5 4 8 3 2" xfId="15868"/>
    <cellStyle name="Normal 5 4 8 3 3" xfId="15869"/>
    <cellStyle name="Normal 5 4 8 4" xfId="15870"/>
    <cellStyle name="Normal 5 4 8 5" xfId="15871"/>
    <cellStyle name="Normal 5 4 9" xfId="15872"/>
    <cellStyle name="Normal 5 4 9 2" xfId="15873"/>
    <cellStyle name="Normal 5 4 9 2 2" xfId="15874"/>
    <cellStyle name="Normal 5 4 9 2 3" xfId="15875"/>
    <cellStyle name="Normal 5 4 9 3" xfId="15876"/>
    <cellStyle name="Normal 5 4 9 4" xfId="15877"/>
    <cellStyle name="Normal 5 5" xfId="15878"/>
    <cellStyle name="Normal 5 5 10" xfId="15879"/>
    <cellStyle name="Normal 5 5 11" xfId="15880"/>
    <cellStyle name="Normal 5 5 2" xfId="15881"/>
    <cellStyle name="Normal 5 5 2 2" xfId="15882"/>
    <cellStyle name="Normal 5 5 2 2 2" xfId="15883"/>
    <cellStyle name="Normal 5 5 2 2 2 2" xfId="15884"/>
    <cellStyle name="Normal 5 5 2 2 2 2 2" xfId="15885"/>
    <cellStyle name="Normal 5 5 2 2 2 2 2 2" xfId="15886"/>
    <cellStyle name="Normal 5 5 2 2 2 2 2 3" xfId="15887"/>
    <cellStyle name="Normal 5 5 2 2 2 2 3" xfId="15888"/>
    <cellStyle name="Normal 5 5 2 2 2 2 4" xfId="15889"/>
    <cellStyle name="Normal 5 5 2 2 2 3" xfId="15890"/>
    <cellStyle name="Normal 5 5 2 2 2 3 2" xfId="15891"/>
    <cellStyle name="Normal 5 5 2 2 2 3 3" xfId="15892"/>
    <cellStyle name="Normal 5 5 2 2 2 4" xfId="15893"/>
    <cellStyle name="Normal 5 5 2 2 2 5" xfId="15894"/>
    <cellStyle name="Normal 5 5 2 2 3" xfId="15895"/>
    <cellStyle name="Normal 5 5 2 2 3 2" xfId="15896"/>
    <cellStyle name="Normal 5 5 2 2 3 2 2" xfId="15897"/>
    <cellStyle name="Normal 5 5 2 2 3 2 2 2" xfId="15898"/>
    <cellStyle name="Normal 5 5 2 2 3 2 2 3" xfId="15899"/>
    <cellStyle name="Normal 5 5 2 2 3 2 3" xfId="15900"/>
    <cellStyle name="Normal 5 5 2 2 3 2 4" xfId="15901"/>
    <cellStyle name="Normal 5 5 2 2 3 3" xfId="15902"/>
    <cellStyle name="Normal 5 5 2 2 3 3 2" xfId="15903"/>
    <cellStyle name="Normal 5 5 2 2 3 3 3" xfId="15904"/>
    <cellStyle name="Normal 5 5 2 2 3 4" xfId="15905"/>
    <cellStyle name="Normal 5 5 2 2 3 5" xfId="15906"/>
    <cellStyle name="Normal 5 5 2 2 4" xfId="15907"/>
    <cellStyle name="Normal 5 5 2 2 4 2" xfId="15908"/>
    <cellStyle name="Normal 5 5 2 2 4 2 2" xfId="15909"/>
    <cellStyle name="Normal 5 5 2 2 4 2 3" xfId="15910"/>
    <cellStyle name="Normal 5 5 2 2 4 3" xfId="15911"/>
    <cellStyle name="Normal 5 5 2 2 4 4" xfId="15912"/>
    <cellStyle name="Normal 5 5 2 2 5" xfId="15913"/>
    <cellStyle name="Normal 5 5 2 2 5 2" xfId="15914"/>
    <cellStyle name="Normal 5 5 2 2 5 3" xfId="15915"/>
    <cellStyle name="Normal 5 5 2 2 6" xfId="15916"/>
    <cellStyle name="Normal 5 5 2 2 7" xfId="15917"/>
    <cellStyle name="Normal 5 5 2 3" xfId="15918"/>
    <cellStyle name="Normal 5 5 2 3 2" xfId="15919"/>
    <cellStyle name="Normal 5 5 2 3 2 2" xfId="15920"/>
    <cellStyle name="Normal 5 5 2 3 2 2 2" xfId="15921"/>
    <cellStyle name="Normal 5 5 2 3 2 2 3" xfId="15922"/>
    <cellStyle name="Normal 5 5 2 3 2 3" xfId="15923"/>
    <cellStyle name="Normal 5 5 2 3 2 4" xfId="15924"/>
    <cellStyle name="Normal 5 5 2 3 3" xfId="15925"/>
    <cellStyle name="Normal 5 5 2 3 3 2" xfId="15926"/>
    <cellStyle name="Normal 5 5 2 3 3 3" xfId="15927"/>
    <cellStyle name="Normal 5 5 2 3 4" xfId="15928"/>
    <cellStyle name="Normal 5 5 2 3 5" xfId="15929"/>
    <cellStyle name="Normal 5 5 2 4" xfId="15930"/>
    <cellStyle name="Normal 5 5 2 4 2" xfId="15931"/>
    <cellStyle name="Normal 5 5 2 4 2 2" xfId="15932"/>
    <cellStyle name="Normal 5 5 2 4 2 2 2" xfId="15933"/>
    <cellStyle name="Normal 5 5 2 4 2 2 3" xfId="15934"/>
    <cellStyle name="Normal 5 5 2 4 2 3" xfId="15935"/>
    <cellStyle name="Normal 5 5 2 4 2 4" xfId="15936"/>
    <cellStyle name="Normal 5 5 2 4 3" xfId="15937"/>
    <cellStyle name="Normal 5 5 2 4 3 2" xfId="15938"/>
    <cellStyle name="Normal 5 5 2 4 3 3" xfId="15939"/>
    <cellStyle name="Normal 5 5 2 4 4" xfId="15940"/>
    <cellStyle name="Normal 5 5 2 4 5" xfId="15941"/>
    <cellStyle name="Normal 5 5 2 5" xfId="15942"/>
    <cellStyle name="Normal 5 5 2 5 2" xfId="15943"/>
    <cellStyle name="Normal 5 5 2 5 2 2" xfId="15944"/>
    <cellStyle name="Normal 5 5 2 5 2 3" xfId="15945"/>
    <cellStyle name="Normal 5 5 2 5 3" xfId="15946"/>
    <cellStyle name="Normal 5 5 2 5 4" xfId="15947"/>
    <cellStyle name="Normal 5 5 2 6" xfId="15948"/>
    <cellStyle name="Normal 5 5 2 6 2" xfId="15949"/>
    <cellStyle name="Normal 5 5 2 6 3" xfId="15950"/>
    <cellStyle name="Normal 5 5 2 7" xfId="15951"/>
    <cellStyle name="Normal 5 5 2 8" xfId="15952"/>
    <cellStyle name="Normal 5 5 3" xfId="15953"/>
    <cellStyle name="Normal 5 5 3 2" xfId="15954"/>
    <cellStyle name="Normal 5 5 3 2 2" xfId="15955"/>
    <cellStyle name="Normal 5 5 3 2 2 2" xfId="15956"/>
    <cellStyle name="Normal 5 5 3 2 2 2 2" xfId="15957"/>
    <cellStyle name="Normal 5 5 3 2 2 2 3" xfId="15958"/>
    <cellStyle name="Normal 5 5 3 2 2 3" xfId="15959"/>
    <cellStyle name="Normal 5 5 3 2 2 4" xfId="15960"/>
    <cellStyle name="Normal 5 5 3 2 3" xfId="15961"/>
    <cellStyle name="Normal 5 5 3 2 3 2" xfId="15962"/>
    <cellStyle name="Normal 5 5 3 2 3 3" xfId="15963"/>
    <cellStyle name="Normal 5 5 3 2 4" xfId="15964"/>
    <cellStyle name="Normal 5 5 3 2 5" xfId="15965"/>
    <cellStyle name="Normal 5 5 3 3" xfId="15966"/>
    <cellStyle name="Normal 5 5 3 3 2" xfId="15967"/>
    <cellStyle name="Normal 5 5 3 3 2 2" xfId="15968"/>
    <cellStyle name="Normal 5 5 3 3 2 2 2" xfId="15969"/>
    <cellStyle name="Normal 5 5 3 3 2 2 3" xfId="15970"/>
    <cellStyle name="Normal 5 5 3 3 2 3" xfId="15971"/>
    <cellStyle name="Normal 5 5 3 3 2 4" xfId="15972"/>
    <cellStyle name="Normal 5 5 3 3 3" xfId="15973"/>
    <cellStyle name="Normal 5 5 3 3 3 2" xfId="15974"/>
    <cellStyle name="Normal 5 5 3 3 3 3" xfId="15975"/>
    <cellStyle name="Normal 5 5 3 3 4" xfId="15976"/>
    <cellStyle name="Normal 5 5 3 3 5" xfId="15977"/>
    <cellStyle name="Normal 5 5 3 4" xfId="15978"/>
    <cellStyle name="Normal 5 5 3 4 2" xfId="15979"/>
    <cellStyle name="Normal 5 5 3 4 2 2" xfId="15980"/>
    <cellStyle name="Normal 5 5 3 4 2 3" xfId="15981"/>
    <cellStyle name="Normal 5 5 3 4 3" xfId="15982"/>
    <cellStyle name="Normal 5 5 3 4 4" xfId="15983"/>
    <cellStyle name="Normal 5 5 3 5" xfId="15984"/>
    <cellStyle name="Normal 5 5 3 5 2" xfId="15985"/>
    <cellStyle name="Normal 5 5 3 5 3" xfId="15986"/>
    <cellStyle name="Normal 5 5 3 6" xfId="15987"/>
    <cellStyle name="Normal 5 5 3 7" xfId="15988"/>
    <cellStyle name="Normal 5 5 4" xfId="15989"/>
    <cellStyle name="Normal 5 5 4 2" xfId="15990"/>
    <cellStyle name="Normal 5 5 4 2 2" xfId="15991"/>
    <cellStyle name="Normal 5 5 4 2 2 2" xfId="15992"/>
    <cellStyle name="Normal 5 5 4 2 2 2 2" xfId="15993"/>
    <cellStyle name="Normal 5 5 4 2 2 2 3" xfId="15994"/>
    <cellStyle name="Normal 5 5 4 2 2 3" xfId="15995"/>
    <cellStyle name="Normal 5 5 4 2 2 4" xfId="15996"/>
    <cellStyle name="Normal 5 5 4 2 3" xfId="15997"/>
    <cellStyle name="Normal 5 5 4 2 3 2" xfId="15998"/>
    <cellStyle name="Normal 5 5 4 2 3 3" xfId="15999"/>
    <cellStyle name="Normal 5 5 4 2 4" xfId="16000"/>
    <cellStyle name="Normal 5 5 4 2 5" xfId="16001"/>
    <cellStyle name="Normal 5 5 4 3" xfId="16002"/>
    <cellStyle name="Normal 5 5 4 3 2" xfId="16003"/>
    <cellStyle name="Normal 5 5 4 3 2 2" xfId="16004"/>
    <cellStyle name="Normal 5 5 4 3 2 2 2" xfId="16005"/>
    <cellStyle name="Normal 5 5 4 3 2 2 3" xfId="16006"/>
    <cellStyle name="Normal 5 5 4 3 2 3" xfId="16007"/>
    <cellStyle name="Normal 5 5 4 3 2 4" xfId="16008"/>
    <cellStyle name="Normal 5 5 4 3 3" xfId="16009"/>
    <cellStyle name="Normal 5 5 4 3 3 2" xfId="16010"/>
    <cellStyle name="Normal 5 5 4 3 3 3" xfId="16011"/>
    <cellStyle name="Normal 5 5 4 3 4" xfId="16012"/>
    <cellStyle name="Normal 5 5 4 3 5" xfId="16013"/>
    <cellStyle name="Normal 5 5 4 4" xfId="16014"/>
    <cellStyle name="Normal 5 5 4 4 2" xfId="16015"/>
    <cellStyle name="Normal 5 5 4 4 2 2" xfId="16016"/>
    <cellStyle name="Normal 5 5 4 4 2 3" xfId="16017"/>
    <cellStyle name="Normal 5 5 4 4 3" xfId="16018"/>
    <cellStyle name="Normal 5 5 4 4 4" xfId="16019"/>
    <cellStyle name="Normal 5 5 4 5" xfId="16020"/>
    <cellStyle name="Normal 5 5 4 5 2" xfId="16021"/>
    <cellStyle name="Normal 5 5 4 5 3" xfId="16022"/>
    <cellStyle name="Normal 5 5 4 6" xfId="16023"/>
    <cellStyle name="Normal 5 5 4 7" xfId="16024"/>
    <cellStyle name="Normal 5 5 5" xfId="16025"/>
    <cellStyle name="Normal 5 5 5 2" xfId="16026"/>
    <cellStyle name="Normal 5 5 5 2 2" xfId="16027"/>
    <cellStyle name="Normal 5 5 5 2 2 2" xfId="16028"/>
    <cellStyle name="Normal 5 5 5 2 2 2 2" xfId="16029"/>
    <cellStyle name="Normal 5 5 5 2 2 2 3" xfId="16030"/>
    <cellStyle name="Normal 5 5 5 2 2 3" xfId="16031"/>
    <cellStyle name="Normal 5 5 5 2 2 4" xfId="16032"/>
    <cellStyle name="Normal 5 5 5 2 3" xfId="16033"/>
    <cellStyle name="Normal 5 5 5 2 3 2" xfId="16034"/>
    <cellStyle name="Normal 5 5 5 2 3 3" xfId="16035"/>
    <cellStyle name="Normal 5 5 5 2 4" xfId="16036"/>
    <cellStyle name="Normal 5 5 5 2 5" xfId="16037"/>
    <cellStyle name="Normal 5 5 5 3" xfId="16038"/>
    <cellStyle name="Normal 5 5 5 3 2" xfId="16039"/>
    <cellStyle name="Normal 5 5 5 3 2 2" xfId="16040"/>
    <cellStyle name="Normal 5 5 5 3 2 2 2" xfId="16041"/>
    <cellStyle name="Normal 5 5 5 3 2 2 3" xfId="16042"/>
    <cellStyle name="Normal 5 5 5 3 2 3" xfId="16043"/>
    <cellStyle name="Normal 5 5 5 3 2 4" xfId="16044"/>
    <cellStyle name="Normal 5 5 5 3 3" xfId="16045"/>
    <cellStyle name="Normal 5 5 5 3 3 2" xfId="16046"/>
    <cellStyle name="Normal 5 5 5 3 3 3" xfId="16047"/>
    <cellStyle name="Normal 5 5 5 3 4" xfId="16048"/>
    <cellStyle name="Normal 5 5 5 3 5" xfId="16049"/>
    <cellStyle name="Normal 5 5 5 4" xfId="16050"/>
    <cellStyle name="Normal 5 5 5 4 2" xfId="16051"/>
    <cellStyle name="Normal 5 5 5 4 2 2" xfId="16052"/>
    <cellStyle name="Normal 5 5 5 4 2 3" xfId="16053"/>
    <cellStyle name="Normal 5 5 5 4 3" xfId="16054"/>
    <cellStyle name="Normal 5 5 5 4 4" xfId="16055"/>
    <cellStyle name="Normal 5 5 5 5" xfId="16056"/>
    <cellStyle name="Normal 5 5 5 5 2" xfId="16057"/>
    <cellStyle name="Normal 5 5 5 5 3" xfId="16058"/>
    <cellStyle name="Normal 5 5 5 6" xfId="16059"/>
    <cellStyle name="Normal 5 5 5 7" xfId="16060"/>
    <cellStyle name="Normal 5 5 6" xfId="16061"/>
    <cellStyle name="Normal 5 5 6 2" xfId="16062"/>
    <cellStyle name="Normal 5 5 6 2 2" xfId="16063"/>
    <cellStyle name="Normal 5 5 6 2 2 2" xfId="16064"/>
    <cellStyle name="Normal 5 5 6 2 2 3" xfId="16065"/>
    <cellStyle name="Normal 5 5 6 2 3" xfId="16066"/>
    <cellStyle name="Normal 5 5 6 2 4" xfId="16067"/>
    <cellStyle name="Normal 5 5 6 3" xfId="16068"/>
    <cellStyle name="Normal 5 5 6 3 2" xfId="16069"/>
    <cellStyle name="Normal 5 5 6 3 3" xfId="16070"/>
    <cellStyle name="Normal 5 5 6 4" xfId="16071"/>
    <cellStyle name="Normal 5 5 6 5" xfId="16072"/>
    <cellStyle name="Normal 5 5 7" xfId="16073"/>
    <cellStyle name="Normal 5 5 7 2" xfId="16074"/>
    <cellStyle name="Normal 5 5 7 2 2" xfId="16075"/>
    <cellStyle name="Normal 5 5 7 2 2 2" xfId="16076"/>
    <cellStyle name="Normal 5 5 7 2 2 3" xfId="16077"/>
    <cellStyle name="Normal 5 5 7 2 3" xfId="16078"/>
    <cellStyle name="Normal 5 5 7 2 4" xfId="16079"/>
    <cellStyle name="Normal 5 5 7 3" xfId="16080"/>
    <cellStyle name="Normal 5 5 7 3 2" xfId="16081"/>
    <cellStyle name="Normal 5 5 7 3 3" xfId="16082"/>
    <cellStyle name="Normal 5 5 7 4" xfId="16083"/>
    <cellStyle name="Normal 5 5 7 5" xfId="16084"/>
    <cellStyle name="Normal 5 5 8" xfId="16085"/>
    <cellStyle name="Normal 5 5 8 2" xfId="16086"/>
    <cellStyle name="Normal 5 5 8 2 2" xfId="16087"/>
    <cellStyle name="Normal 5 5 8 2 3" xfId="16088"/>
    <cellStyle name="Normal 5 5 8 3" xfId="16089"/>
    <cellStyle name="Normal 5 5 8 4" xfId="16090"/>
    <cellStyle name="Normal 5 5 9" xfId="16091"/>
    <cellStyle name="Normal 5 5 9 2" xfId="16092"/>
    <cellStyle name="Normal 5 5 9 3" xfId="16093"/>
    <cellStyle name="Normal 5 6" xfId="16094"/>
    <cellStyle name="Normal 5 6 2" xfId="16095"/>
    <cellStyle name="Normal 5 6 2 2" xfId="16096"/>
    <cellStyle name="Normal 5 6 2 2 2" xfId="16097"/>
    <cellStyle name="Normal 5 6 2 2 2 2" xfId="16098"/>
    <cellStyle name="Normal 5 6 2 2 2 2 2" xfId="16099"/>
    <cellStyle name="Normal 5 6 2 2 2 2 3" xfId="16100"/>
    <cellStyle name="Normal 5 6 2 2 2 3" xfId="16101"/>
    <cellStyle name="Normal 5 6 2 2 2 4" xfId="16102"/>
    <cellStyle name="Normal 5 6 2 2 3" xfId="16103"/>
    <cellStyle name="Normal 5 6 2 2 3 2" xfId="16104"/>
    <cellStyle name="Normal 5 6 2 2 3 3" xfId="16105"/>
    <cellStyle name="Normal 5 6 2 2 4" xfId="16106"/>
    <cellStyle name="Normal 5 6 2 2 5" xfId="16107"/>
    <cellStyle name="Normal 5 6 2 3" xfId="16108"/>
    <cellStyle name="Normal 5 6 2 3 2" xfId="16109"/>
    <cellStyle name="Normal 5 6 2 3 2 2" xfId="16110"/>
    <cellStyle name="Normal 5 6 2 3 2 2 2" xfId="16111"/>
    <cellStyle name="Normal 5 6 2 3 2 2 3" xfId="16112"/>
    <cellStyle name="Normal 5 6 2 3 2 3" xfId="16113"/>
    <cellStyle name="Normal 5 6 2 3 2 4" xfId="16114"/>
    <cellStyle name="Normal 5 6 2 3 3" xfId="16115"/>
    <cellStyle name="Normal 5 6 2 3 3 2" xfId="16116"/>
    <cellStyle name="Normal 5 6 2 3 3 3" xfId="16117"/>
    <cellStyle name="Normal 5 6 2 3 4" xfId="16118"/>
    <cellStyle name="Normal 5 6 2 3 5" xfId="16119"/>
    <cellStyle name="Normal 5 6 2 4" xfId="16120"/>
    <cellStyle name="Normal 5 6 2 4 2" xfId="16121"/>
    <cellStyle name="Normal 5 6 2 4 2 2" xfId="16122"/>
    <cellStyle name="Normal 5 6 2 4 2 3" xfId="16123"/>
    <cellStyle name="Normal 5 6 2 4 3" xfId="16124"/>
    <cellStyle name="Normal 5 6 2 4 4" xfId="16125"/>
    <cellStyle name="Normal 5 6 2 5" xfId="16126"/>
    <cellStyle name="Normal 5 6 2 5 2" xfId="16127"/>
    <cellStyle name="Normal 5 6 2 5 3" xfId="16128"/>
    <cellStyle name="Normal 5 6 2 6" xfId="16129"/>
    <cellStyle name="Normal 5 6 2 7" xfId="16130"/>
    <cellStyle name="Normal 5 6 3" xfId="16131"/>
    <cellStyle name="Normal 5 6 3 2" xfId="16132"/>
    <cellStyle name="Normal 5 6 3 2 2" xfId="16133"/>
    <cellStyle name="Normal 5 6 3 2 2 2" xfId="16134"/>
    <cellStyle name="Normal 5 6 3 2 2 3" xfId="16135"/>
    <cellStyle name="Normal 5 6 3 2 3" xfId="16136"/>
    <cellStyle name="Normal 5 6 3 2 4" xfId="16137"/>
    <cellStyle name="Normal 5 6 3 3" xfId="16138"/>
    <cellStyle name="Normal 5 6 3 3 2" xfId="16139"/>
    <cellStyle name="Normal 5 6 3 3 3" xfId="16140"/>
    <cellStyle name="Normal 5 6 3 4" xfId="16141"/>
    <cellStyle name="Normal 5 6 3 5" xfId="16142"/>
    <cellStyle name="Normal 5 6 4" xfId="16143"/>
    <cellStyle name="Normal 5 6 4 2" xfId="16144"/>
    <cellStyle name="Normal 5 6 4 2 2" xfId="16145"/>
    <cellStyle name="Normal 5 6 4 2 2 2" xfId="16146"/>
    <cellStyle name="Normal 5 6 4 2 2 3" xfId="16147"/>
    <cellStyle name="Normal 5 6 4 2 3" xfId="16148"/>
    <cellStyle name="Normal 5 6 4 2 4" xfId="16149"/>
    <cellStyle name="Normal 5 6 4 3" xfId="16150"/>
    <cellStyle name="Normal 5 6 4 3 2" xfId="16151"/>
    <cellStyle name="Normal 5 6 4 3 3" xfId="16152"/>
    <cellStyle name="Normal 5 6 4 4" xfId="16153"/>
    <cellStyle name="Normal 5 6 4 5" xfId="16154"/>
    <cellStyle name="Normal 5 6 5" xfId="16155"/>
    <cellStyle name="Normal 5 6 5 2" xfId="16156"/>
    <cellStyle name="Normal 5 6 5 2 2" xfId="16157"/>
    <cellStyle name="Normal 5 6 5 2 3" xfId="16158"/>
    <cellStyle name="Normal 5 6 5 3" xfId="16159"/>
    <cellStyle name="Normal 5 6 5 4" xfId="16160"/>
    <cellStyle name="Normal 5 6 6" xfId="16161"/>
    <cellStyle name="Normal 5 6 6 2" xfId="16162"/>
    <cellStyle name="Normal 5 6 6 3" xfId="16163"/>
    <cellStyle name="Normal 5 6 7" xfId="16164"/>
    <cellStyle name="Normal 5 6 8" xfId="16165"/>
    <cellStyle name="Normal 5 7" xfId="16166"/>
    <cellStyle name="Normal 5 7 2" xfId="16167"/>
    <cellStyle name="Normal 5 7 2 2" xfId="16168"/>
    <cellStyle name="Normal 5 7 2 2 2" xfId="16169"/>
    <cellStyle name="Normal 5 7 2 2 2 2" xfId="16170"/>
    <cellStyle name="Normal 5 7 2 2 2 3" xfId="16171"/>
    <cellStyle name="Normal 5 7 2 2 3" xfId="16172"/>
    <cellStyle name="Normal 5 7 2 2 4" xfId="16173"/>
    <cellStyle name="Normal 5 7 2 3" xfId="16174"/>
    <cellStyle name="Normal 5 7 2 3 2" xfId="16175"/>
    <cellStyle name="Normal 5 7 2 3 3" xfId="16176"/>
    <cellStyle name="Normal 5 7 2 4" xfId="16177"/>
    <cellStyle name="Normal 5 7 2 5" xfId="16178"/>
    <cellStyle name="Normal 5 7 3" xfId="16179"/>
    <cellStyle name="Normal 5 7 3 2" xfId="16180"/>
    <cellStyle name="Normal 5 7 3 2 2" xfId="16181"/>
    <cellStyle name="Normal 5 7 3 2 2 2" xfId="16182"/>
    <cellStyle name="Normal 5 7 3 2 2 3" xfId="16183"/>
    <cellStyle name="Normal 5 7 3 2 3" xfId="16184"/>
    <cellStyle name="Normal 5 7 3 2 4" xfId="16185"/>
    <cellStyle name="Normal 5 7 3 3" xfId="16186"/>
    <cellStyle name="Normal 5 7 3 3 2" xfId="16187"/>
    <cellStyle name="Normal 5 7 3 3 3" xfId="16188"/>
    <cellStyle name="Normal 5 7 3 4" xfId="16189"/>
    <cellStyle name="Normal 5 7 3 5" xfId="16190"/>
    <cellStyle name="Normal 5 7 4" xfId="16191"/>
    <cellStyle name="Normal 5 7 4 2" xfId="16192"/>
    <cellStyle name="Normal 5 7 4 2 2" xfId="16193"/>
    <cellStyle name="Normal 5 7 4 2 3" xfId="16194"/>
    <cellStyle name="Normal 5 7 4 3" xfId="16195"/>
    <cellStyle name="Normal 5 7 4 4" xfId="16196"/>
    <cellStyle name="Normal 5 7 5" xfId="16197"/>
    <cellStyle name="Normal 5 7 5 2" xfId="16198"/>
    <cellStyle name="Normal 5 7 5 3" xfId="16199"/>
    <cellStyle name="Normal 5 7 6" xfId="16200"/>
    <cellStyle name="Normal 5 7 7" xfId="16201"/>
    <cellStyle name="Normal 5 8" xfId="16202"/>
    <cellStyle name="Normal 5 8 2" xfId="16203"/>
    <cellStyle name="Normal 5 8 2 2" xfId="16204"/>
    <cellStyle name="Normal 5 8 2 2 2" xfId="16205"/>
    <cellStyle name="Normal 5 8 2 2 2 2" xfId="16206"/>
    <cellStyle name="Normal 5 8 2 2 2 3" xfId="16207"/>
    <cellStyle name="Normal 5 8 2 2 3" xfId="16208"/>
    <cellStyle name="Normal 5 8 2 2 4" xfId="16209"/>
    <cellStyle name="Normal 5 8 2 3" xfId="16210"/>
    <cellStyle name="Normal 5 8 2 3 2" xfId="16211"/>
    <cellStyle name="Normal 5 8 2 3 3" xfId="16212"/>
    <cellStyle name="Normal 5 8 2 4" xfId="16213"/>
    <cellStyle name="Normal 5 8 2 5" xfId="16214"/>
    <cellStyle name="Normal 5 8 3" xfId="16215"/>
    <cellStyle name="Normal 5 8 3 2" xfId="16216"/>
    <cellStyle name="Normal 5 8 3 2 2" xfId="16217"/>
    <cellStyle name="Normal 5 8 3 2 2 2" xfId="16218"/>
    <cellStyle name="Normal 5 8 3 2 2 3" xfId="16219"/>
    <cellStyle name="Normal 5 8 3 2 3" xfId="16220"/>
    <cellStyle name="Normal 5 8 3 2 4" xfId="16221"/>
    <cellStyle name="Normal 5 8 3 3" xfId="16222"/>
    <cellStyle name="Normal 5 8 3 3 2" xfId="16223"/>
    <cellStyle name="Normal 5 8 3 3 3" xfId="16224"/>
    <cellStyle name="Normal 5 8 3 4" xfId="16225"/>
    <cellStyle name="Normal 5 8 3 5" xfId="16226"/>
    <cellStyle name="Normal 5 8 4" xfId="16227"/>
    <cellStyle name="Normal 5 8 4 2" xfId="16228"/>
    <cellStyle name="Normal 5 8 4 2 2" xfId="16229"/>
    <cellStyle name="Normal 5 8 4 2 3" xfId="16230"/>
    <cellStyle name="Normal 5 8 4 3" xfId="16231"/>
    <cellStyle name="Normal 5 8 4 4" xfId="16232"/>
    <cellStyle name="Normal 5 8 5" xfId="16233"/>
    <cellStyle name="Normal 5 8 5 2" xfId="16234"/>
    <cellStyle name="Normal 5 8 5 3" xfId="16235"/>
    <cellStyle name="Normal 5 8 6" xfId="16236"/>
    <cellStyle name="Normal 5 8 7" xfId="16237"/>
    <cellStyle name="Normal 5 9" xfId="16238"/>
    <cellStyle name="Normal 6" xfId="16239"/>
    <cellStyle name="Normal 6 2" xfId="16240"/>
    <cellStyle name="Normal 7" xfId="16241"/>
    <cellStyle name="Normal 7 10" xfId="16242"/>
    <cellStyle name="Normal 7 10 2" xfId="16243"/>
    <cellStyle name="Normal 7 10 3" xfId="16244"/>
    <cellStyle name="Normal 7 11" xfId="16245"/>
    <cellStyle name="Normal 7 12" xfId="16246"/>
    <cellStyle name="Normal 7 2" xfId="16247"/>
    <cellStyle name="Normal 7 2 10" xfId="16248"/>
    <cellStyle name="Normal 7 2 2" xfId="16249"/>
    <cellStyle name="Normal 7 2 2 2" xfId="16250"/>
    <cellStyle name="Normal 7 2 2 2 2" xfId="16251"/>
    <cellStyle name="Normal 7 2 2 2 2 2" xfId="16252"/>
    <cellStyle name="Normal 7 2 2 2 2 2 2" xfId="16253"/>
    <cellStyle name="Normal 7 2 2 2 2 2 3" xfId="16254"/>
    <cellStyle name="Normal 7 2 2 2 2 3" xfId="16255"/>
    <cellStyle name="Normal 7 2 2 2 2 4" xfId="16256"/>
    <cellStyle name="Normal 7 2 2 2 3" xfId="16257"/>
    <cellStyle name="Normal 7 2 2 2 3 2" xfId="16258"/>
    <cellStyle name="Normal 7 2 2 2 3 3" xfId="16259"/>
    <cellStyle name="Normal 7 2 2 2 4" xfId="16260"/>
    <cellStyle name="Normal 7 2 2 2 5" xfId="16261"/>
    <cellStyle name="Normal 7 2 2 3" xfId="16262"/>
    <cellStyle name="Normal 7 2 2 3 2" xfId="16263"/>
    <cellStyle name="Normal 7 2 2 3 2 2" xfId="16264"/>
    <cellStyle name="Normal 7 2 2 3 2 2 2" xfId="16265"/>
    <cellStyle name="Normal 7 2 2 3 2 2 3" xfId="16266"/>
    <cellStyle name="Normal 7 2 2 3 2 3" xfId="16267"/>
    <cellStyle name="Normal 7 2 2 3 2 4" xfId="16268"/>
    <cellStyle name="Normal 7 2 2 3 3" xfId="16269"/>
    <cellStyle name="Normal 7 2 2 3 3 2" xfId="16270"/>
    <cellStyle name="Normal 7 2 2 3 3 3" xfId="16271"/>
    <cellStyle name="Normal 7 2 2 3 4" xfId="16272"/>
    <cellStyle name="Normal 7 2 2 3 5" xfId="16273"/>
    <cellStyle name="Normal 7 2 2 4" xfId="16274"/>
    <cellStyle name="Normal 7 2 2 4 2" xfId="16275"/>
    <cellStyle name="Normal 7 2 2 4 2 2" xfId="16276"/>
    <cellStyle name="Normal 7 2 2 4 2 3" xfId="16277"/>
    <cellStyle name="Normal 7 2 2 4 3" xfId="16278"/>
    <cellStyle name="Normal 7 2 2 4 4" xfId="16279"/>
    <cellStyle name="Normal 7 2 2 5" xfId="16280"/>
    <cellStyle name="Normal 7 2 2 5 2" xfId="16281"/>
    <cellStyle name="Normal 7 2 2 5 3" xfId="16282"/>
    <cellStyle name="Normal 7 2 2 6" xfId="16283"/>
    <cellStyle name="Normal 7 2 2 7" xfId="16284"/>
    <cellStyle name="Normal 7 2 3" xfId="16285"/>
    <cellStyle name="Normal 7 2 4" xfId="16286"/>
    <cellStyle name="Normal 7 2 4 2" xfId="16287"/>
    <cellStyle name="Normal 7 2 4 2 2" xfId="16288"/>
    <cellStyle name="Normal 7 2 4 2 2 2" xfId="16289"/>
    <cellStyle name="Normal 7 2 4 2 2 2 2" xfId="16290"/>
    <cellStyle name="Normal 7 2 4 2 2 2 3" xfId="16291"/>
    <cellStyle name="Normal 7 2 4 2 2 3" xfId="16292"/>
    <cellStyle name="Normal 7 2 4 2 2 4" xfId="16293"/>
    <cellStyle name="Normal 7 2 4 2 3" xfId="16294"/>
    <cellStyle name="Normal 7 2 4 2 3 2" xfId="16295"/>
    <cellStyle name="Normal 7 2 4 2 3 3" xfId="16296"/>
    <cellStyle name="Normal 7 2 4 2 4" xfId="16297"/>
    <cellStyle name="Normal 7 2 4 2 5" xfId="16298"/>
    <cellStyle name="Normal 7 2 4 3" xfId="16299"/>
    <cellStyle name="Normal 7 2 4 3 2" xfId="16300"/>
    <cellStyle name="Normal 7 2 4 3 2 2" xfId="16301"/>
    <cellStyle name="Normal 7 2 4 3 2 2 2" xfId="16302"/>
    <cellStyle name="Normal 7 2 4 3 2 2 3" xfId="16303"/>
    <cellStyle name="Normal 7 2 4 3 2 3" xfId="16304"/>
    <cellStyle name="Normal 7 2 4 3 2 4" xfId="16305"/>
    <cellStyle name="Normal 7 2 4 3 3" xfId="16306"/>
    <cellStyle name="Normal 7 2 4 3 3 2" xfId="16307"/>
    <cellStyle name="Normal 7 2 4 3 3 3" xfId="16308"/>
    <cellStyle name="Normal 7 2 4 3 4" xfId="16309"/>
    <cellStyle name="Normal 7 2 4 3 5" xfId="16310"/>
    <cellStyle name="Normal 7 2 4 4" xfId="16311"/>
    <cellStyle name="Normal 7 2 4 4 2" xfId="16312"/>
    <cellStyle name="Normal 7 2 4 4 2 2" xfId="16313"/>
    <cellStyle name="Normal 7 2 4 4 2 3" xfId="16314"/>
    <cellStyle name="Normal 7 2 4 4 3" xfId="16315"/>
    <cellStyle name="Normal 7 2 4 4 4" xfId="16316"/>
    <cellStyle name="Normal 7 2 4 5" xfId="16317"/>
    <cellStyle name="Normal 7 2 4 5 2" xfId="16318"/>
    <cellStyle name="Normal 7 2 4 5 3" xfId="16319"/>
    <cellStyle name="Normal 7 2 4 6" xfId="16320"/>
    <cellStyle name="Normal 7 2 4 7" xfId="16321"/>
    <cellStyle name="Normal 7 2 5" xfId="16322"/>
    <cellStyle name="Normal 7 2 5 2" xfId="16323"/>
    <cellStyle name="Normal 7 2 5 2 2" xfId="16324"/>
    <cellStyle name="Normal 7 2 5 2 2 2" xfId="16325"/>
    <cellStyle name="Normal 7 2 5 2 2 3" xfId="16326"/>
    <cellStyle name="Normal 7 2 5 2 3" xfId="16327"/>
    <cellStyle name="Normal 7 2 5 2 4" xfId="16328"/>
    <cellStyle name="Normal 7 2 5 3" xfId="16329"/>
    <cellStyle name="Normal 7 2 5 3 2" xfId="16330"/>
    <cellStyle name="Normal 7 2 5 3 3" xfId="16331"/>
    <cellStyle name="Normal 7 2 5 4" xfId="16332"/>
    <cellStyle name="Normal 7 2 5 5" xfId="16333"/>
    <cellStyle name="Normal 7 2 6" xfId="16334"/>
    <cellStyle name="Normal 7 2 6 2" xfId="16335"/>
    <cellStyle name="Normal 7 2 6 2 2" xfId="16336"/>
    <cellStyle name="Normal 7 2 6 2 2 2" xfId="16337"/>
    <cellStyle name="Normal 7 2 6 2 2 3" xfId="16338"/>
    <cellStyle name="Normal 7 2 6 2 3" xfId="16339"/>
    <cellStyle name="Normal 7 2 6 2 4" xfId="16340"/>
    <cellStyle name="Normal 7 2 6 3" xfId="16341"/>
    <cellStyle name="Normal 7 2 6 3 2" xfId="16342"/>
    <cellStyle name="Normal 7 2 6 3 3" xfId="16343"/>
    <cellStyle name="Normal 7 2 6 4" xfId="16344"/>
    <cellStyle name="Normal 7 2 6 5" xfId="16345"/>
    <cellStyle name="Normal 7 2 7" xfId="16346"/>
    <cellStyle name="Normal 7 2 7 2" xfId="16347"/>
    <cellStyle name="Normal 7 2 7 2 2" xfId="16348"/>
    <cellStyle name="Normal 7 2 7 2 3" xfId="16349"/>
    <cellStyle name="Normal 7 2 7 3" xfId="16350"/>
    <cellStyle name="Normal 7 2 7 4" xfId="16351"/>
    <cellStyle name="Normal 7 2 8" xfId="16352"/>
    <cellStyle name="Normal 7 2 8 2" xfId="16353"/>
    <cellStyle name="Normal 7 2 8 3" xfId="16354"/>
    <cellStyle name="Normal 7 2 9" xfId="16355"/>
    <cellStyle name="Normal 7 3" xfId="16356"/>
    <cellStyle name="Normal 7 3 2" xfId="16357"/>
    <cellStyle name="Normal 7 3 2 2" xfId="16358"/>
    <cellStyle name="Normal 7 3 2 2 2" xfId="16359"/>
    <cellStyle name="Normal 7 3 2 2 2 2" xfId="16360"/>
    <cellStyle name="Normal 7 3 2 2 2 2 2" xfId="16361"/>
    <cellStyle name="Normal 7 3 2 2 2 2 3" xfId="16362"/>
    <cellStyle name="Normal 7 3 2 2 2 3" xfId="16363"/>
    <cellStyle name="Normal 7 3 2 2 2 4" xfId="16364"/>
    <cellStyle name="Normal 7 3 2 2 3" xfId="16365"/>
    <cellStyle name="Normal 7 3 2 2 3 2" xfId="16366"/>
    <cellStyle name="Normal 7 3 2 2 3 3" xfId="16367"/>
    <cellStyle name="Normal 7 3 2 2 4" xfId="16368"/>
    <cellStyle name="Normal 7 3 2 2 5" xfId="16369"/>
    <cellStyle name="Normal 7 3 2 3" xfId="16370"/>
    <cellStyle name="Normal 7 3 2 3 2" xfId="16371"/>
    <cellStyle name="Normal 7 3 2 3 2 2" xfId="16372"/>
    <cellStyle name="Normal 7 3 2 3 2 2 2" xfId="16373"/>
    <cellStyle name="Normal 7 3 2 3 2 2 3" xfId="16374"/>
    <cellStyle name="Normal 7 3 2 3 2 3" xfId="16375"/>
    <cellStyle name="Normal 7 3 2 3 2 4" xfId="16376"/>
    <cellStyle name="Normal 7 3 2 3 3" xfId="16377"/>
    <cellStyle name="Normal 7 3 2 3 3 2" xfId="16378"/>
    <cellStyle name="Normal 7 3 2 3 3 3" xfId="16379"/>
    <cellStyle name="Normal 7 3 2 3 4" xfId="16380"/>
    <cellStyle name="Normal 7 3 2 3 5" xfId="16381"/>
    <cellStyle name="Normal 7 3 2 4" xfId="16382"/>
    <cellStyle name="Normal 7 3 2 4 2" xfId="16383"/>
    <cellStyle name="Normal 7 3 2 4 2 2" xfId="16384"/>
    <cellStyle name="Normal 7 3 2 4 2 3" xfId="16385"/>
    <cellStyle name="Normal 7 3 2 4 3" xfId="16386"/>
    <cellStyle name="Normal 7 3 2 4 4" xfId="16387"/>
    <cellStyle name="Normal 7 3 2 5" xfId="16388"/>
    <cellStyle name="Normal 7 3 2 5 2" xfId="16389"/>
    <cellStyle name="Normal 7 3 2 5 3" xfId="16390"/>
    <cellStyle name="Normal 7 3 2 6" xfId="16391"/>
    <cellStyle name="Normal 7 3 2 7" xfId="16392"/>
    <cellStyle name="Normal 7 3 3" xfId="16393"/>
    <cellStyle name="Normal 7 3 3 2" xfId="16394"/>
    <cellStyle name="Normal 7 3 3 2 2" xfId="16395"/>
    <cellStyle name="Normal 7 3 3 2 2 2" xfId="16396"/>
    <cellStyle name="Normal 7 3 3 2 2 3" xfId="16397"/>
    <cellStyle name="Normal 7 3 3 2 3" xfId="16398"/>
    <cellStyle name="Normal 7 3 3 2 4" xfId="16399"/>
    <cellStyle name="Normal 7 3 3 3" xfId="16400"/>
    <cellStyle name="Normal 7 3 3 3 2" xfId="16401"/>
    <cellStyle name="Normal 7 3 3 3 3" xfId="16402"/>
    <cellStyle name="Normal 7 3 3 4" xfId="16403"/>
    <cellStyle name="Normal 7 3 3 5" xfId="16404"/>
    <cellStyle name="Normal 7 3 4" xfId="16405"/>
    <cellStyle name="Normal 7 3 4 2" xfId="16406"/>
    <cellStyle name="Normal 7 3 4 2 2" xfId="16407"/>
    <cellStyle name="Normal 7 3 4 2 2 2" xfId="16408"/>
    <cellStyle name="Normal 7 3 4 2 2 3" xfId="16409"/>
    <cellStyle name="Normal 7 3 4 2 3" xfId="16410"/>
    <cellStyle name="Normal 7 3 4 2 4" xfId="16411"/>
    <cellStyle name="Normal 7 3 4 3" xfId="16412"/>
    <cellStyle name="Normal 7 3 4 3 2" xfId="16413"/>
    <cellStyle name="Normal 7 3 4 3 3" xfId="16414"/>
    <cellStyle name="Normal 7 3 4 4" xfId="16415"/>
    <cellStyle name="Normal 7 3 4 5" xfId="16416"/>
    <cellStyle name="Normal 7 3 5" xfId="16417"/>
    <cellStyle name="Normal 7 3 5 2" xfId="16418"/>
    <cellStyle name="Normal 7 3 5 2 2" xfId="16419"/>
    <cellStyle name="Normal 7 3 5 2 3" xfId="16420"/>
    <cellStyle name="Normal 7 3 5 3" xfId="16421"/>
    <cellStyle name="Normal 7 3 5 4" xfId="16422"/>
    <cellStyle name="Normal 7 3 6" xfId="16423"/>
    <cellStyle name="Normal 7 3 6 2" xfId="16424"/>
    <cellStyle name="Normal 7 3 6 3" xfId="16425"/>
    <cellStyle name="Normal 7 3 7" xfId="16426"/>
    <cellStyle name="Normal 7 3 8" xfId="16427"/>
    <cellStyle name="Normal 7 4" xfId="16428"/>
    <cellStyle name="Normal 7 4 2" xfId="16429"/>
    <cellStyle name="Normal 7 4 2 2" xfId="16430"/>
    <cellStyle name="Normal 7 4 2 2 2" xfId="16431"/>
    <cellStyle name="Normal 7 4 2 2 2 2" xfId="16432"/>
    <cellStyle name="Normal 7 4 2 2 2 3" xfId="16433"/>
    <cellStyle name="Normal 7 4 2 2 3" xfId="16434"/>
    <cellStyle name="Normal 7 4 2 2 4" xfId="16435"/>
    <cellStyle name="Normal 7 4 2 3" xfId="16436"/>
    <cellStyle name="Normal 7 4 2 3 2" xfId="16437"/>
    <cellStyle name="Normal 7 4 2 3 3" xfId="16438"/>
    <cellStyle name="Normal 7 4 2 4" xfId="16439"/>
    <cellStyle name="Normal 7 4 2 5" xfId="16440"/>
    <cellStyle name="Normal 7 4 3" xfId="16441"/>
    <cellStyle name="Normal 7 4 3 2" xfId="16442"/>
    <cellStyle name="Normal 7 4 3 2 2" xfId="16443"/>
    <cellStyle name="Normal 7 4 3 2 2 2" xfId="16444"/>
    <cellStyle name="Normal 7 4 3 2 2 3" xfId="16445"/>
    <cellStyle name="Normal 7 4 3 2 3" xfId="16446"/>
    <cellStyle name="Normal 7 4 3 2 4" xfId="16447"/>
    <cellStyle name="Normal 7 4 3 3" xfId="16448"/>
    <cellStyle name="Normal 7 4 3 3 2" xfId="16449"/>
    <cellStyle name="Normal 7 4 3 3 3" xfId="16450"/>
    <cellStyle name="Normal 7 4 3 4" xfId="16451"/>
    <cellStyle name="Normal 7 4 3 5" xfId="16452"/>
    <cellStyle name="Normal 7 4 4" xfId="16453"/>
    <cellStyle name="Normal 7 4 4 2" xfId="16454"/>
    <cellStyle name="Normal 7 4 4 2 2" xfId="16455"/>
    <cellStyle name="Normal 7 4 4 2 3" xfId="16456"/>
    <cellStyle name="Normal 7 4 4 3" xfId="16457"/>
    <cellStyle name="Normal 7 4 4 4" xfId="16458"/>
    <cellStyle name="Normal 7 4 5" xfId="16459"/>
    <cellStyle name="Normal 7 4 5 2" xfId="16460"/>
    <cellStyle name="Normal 7 4 5 3" xfId="16461"/>
    <cellStyle name="Normal 7 4 6" xfId="16462"/>
    <cellStyle name="Normal 7 4 7" xfId="16463"/>
    <cellStyle name="Normal 7 5" xfId="16464"/>
    <cellStyle name="Normal 7 5 2" xfId="16465"/>
    <cellStyle name="Normal 7 5 2 2" xfId="16466"/>
    <cellStyle name="Normal 7 5 2 2 2" xfId="16467"/>
    <cellStyle name="Normal 7 5 2 2 2 2" xfId="16468"/>
    <cellStyle name="Normal 7 5 2 2 2 3" xfId="16469"/>
    <cellStyle name="Normal 7 5 2 2 3" xfId="16470"/>
    <cellStyle name="Normal 7 5 2 2 4" xfId="16471"/>
    <cellStyle name="Normal 7 5 2 3" xfId="16472"/>
    <cellStyle name="Normal 7 5 2 3 2" xfId="16473"/>
    <cellStyle name="Normal 7 5 2 3 3" xfId="16474"/>
    <cellStyle name="Normal 7 5 2 4" xfId="16475"/>
    <cellStyle name="Normal 7 5 2 5" xfId="16476"/>
    <cellStyle name="Normal 7 5 3" xfId="16477"/>
    <cellStyle name="Normal 7 5 3 2" xfId="16478"/>
    <cellStyle name="Normal 7 5 3 2 2" xfId="16479"/>
    <cellStyle name="Normal 7 5 3 2 2 2" xfId="16480"/>
    <cellStyle name="Normal 7 5 3 2 2 3" xfId="16481"/>
    <cellStyle name="Normal 7 5 3 2 3" xfId="16482"/>
    <cellStyle name="Normal 7 5 3 2 4" xfId="16483"/>
    <cellStyle name="Normal 7 5 3 3" xfId="16484"/>
    <cellStyle name="Normal 7 5 3 3 2" xfId="16485"/>
    <cellStyle name="Normal 7 5 3 3 3" xfId="16486"/>
    <cellStyle name="Normal 7 5 3 4" xfId="16487"/>
    <cellStyle name="Normal 7 5 3 5" xfId="16488"/>
    <cellStyle name="Normal 7 5 4" xfId="16489"/>
    <cellStyle name="Normal 7 5 4 2" xfId="16490"/>
    <cellStyle name="Normal 7 5 4 2 2" xfId="16491"/>
    <cellStyle name="Normal 7 5 4 2 3" xfId="16492"/>
    <cellStyle name="Normal 7 5 4 3" xfId="16493"/>
    <cellStyle name="Normal 7 5 4 4" xfId="16494"/>
    <cellStyle name="Normal 7 5 5" xfId="16495"/>
    <cellStyle name="Normal 7 5 5 2" xfId="16496"/>
    <cellStyle name="Normal 7 5 5 3" xfId="16497"/>
    <cellStyle name="Normal 7 5 6" xfId="16498"/>
    <cellStyle name="Normal 7 5 7" xfId="16499"/>
    <cellStyle name="Normal 7 6" xfId="16500"/>
    <cellStyle name="Normal 7 6 2" xfId="16501"/>
    <cellStyle name="Normal 7 6 2 2" xfId="16502"/>
    <cellStyle name="Normal 7 6 2 2 2" xfId="16503"/>
    <cellStyle name="Normal 7 6 2 2 2 2" xfId="16504"/>
    <cellStyle name="Normal 7 6 2 2 2 3" xfId="16505"/>
    <cellStyle name="Normal 7 6 2 2 3" xfId="16506"/>
    <cellStyle name="Normal 7 6 2 2 4" xfId="16507"/>
    <cellStyle name="Normal 7 6 2 3" xfId="16508"/>
    <cellStyle name="Normal 7 6 2 3 2" xfId="16509"/>
    <cellStyle name="Normal 7 6 2 3 3" xfId="16510"/>
    <cellStyle name="Normal 7 6 2 4" xfId="16511"/>
    <cellStyle name="Normal 7 6 2 5" xfId="16512"/>
    <cellStyle name="Normal 7 6 3" xfId="16513"/>
    <cellStyle name="Normal 7 6 3 2" xfId="16514"/>
    <cellStyle name="Normal 7 6 3 2 2" xfId="16515"/>
    <cellStyle name="Normal 7 6 3 2 2 2" xfId="16516"/>
    <cellStyle name="Normal 7 6 3 2 2 3" xfId="16517"/>
    <cellStyle name="Normal 7 6 3 2 3" xfId="16518"/>
    <cellStyle name="Normal 7 6 3 2 4" xfId="16519"/>
    <cellStyle name="Normal 7 6 3 3" xfId="16520"/>
    <cellStyle name="Normal 7 6 3 3 2" xfId="16521"/>
    <cellStyle name="Normal 7 6 3 3 3" xfId="16522"/>
    <cellStyle name="Normal 7 6 3 4" xfId="16523"/>
    <cellStyle name="Normal 7 6 3 5" xfId="16524"/>
    <cellStyle name="Normal 7 6 4" xfId="16525"/>
    <cellStyle name="Normal 7 6 4 2" xfId="16526"/>
    <cellStyle name="Normal 7 6 4 2 2" xfId="16527"/>
    <cellStyle name="Normal 7 6 4 2 3" xfId="16528"/>
    <cellStyle name="Normal 7 6 4 3" xfId="16529"/>
    <cellStyle name="Normal 7 6 4 4" xfId="16530"/>
    <cellStyle name="Normal 7 6 5" xfId="16531"/>
    <cellStyle name="Normal 7 6 5 2" xfId="16532"/>
    <cellStyle name="Normal 7 6 5 3" xfId="16533"/>
    <cellStyle name="Normal 7 6 6" xfId="16534"/>
    <cellStyle name="Normal 7 6 7" xfId="16535"/>
    <cellStyle name="Normal 7 7" xfId="16536"/>
    <cellStyle name="Normal 7 7 2" xfId="16537"/>
    <cellStyle name="Normal 7 7 2 2" xfId="16538"/>
    <cellStyle name="Normal 7 7 2 2 2" xfId="16539"/>
    <cellStyle name="Normal 7 7 2 2 3" xfId="16540"/>
    <cellStyle name="Normal 7 7 2 3" xfId="16541"/>
    <cellStyle name="Normal 7 7 2 4" xfId="16542"/>
    <cellStyle name="Normal 7 7 3" xfId="16543"/>
    <cellStyle name="Normal 7 7 3 2" xfId="16544"/>
    <cellStyle name="Normal 7 7 3 3" xfId="16545"/>
    <cellStyle name="Normal 7 7 4" xfId="16546"/>
    <cellStyle name="Normal 7 7 5" xfId="16547"/>
    <cellStyle name="Normal 7 8" xfId="16548"/>
    <cellStyle name="Normal 7 8 2" xfId="16549"/>
    <cellStyle name="Normal 7 8 2 2" xfId="16550"/>
    <cellStyle name="Normal 7 8 2 2 2" xfId="16551"/>
    <cellStyle name="Normal 7 8 2 2 3" xfId="16552"/>
    <cellStyle name="Normal 7 8 2 3" xfId="16553"/>
    <cellStyle name="Normal 7 8 2 4" xfId="16554"/>
    <cellStyle name="Normal 7 8 3" xfId="16555"/>
    <cellStyle name="Normal 7 8 3 2" xfId="16556"/>
    <cellStyle name="Normal 7 8 3 3" xfId="16557"/>
    <cellStyle name="Normal 7 8 4" xfId="16558"/>
    <cellStyle name="Normal 7 8 5" xfId="16559"/>
    <cellStyle name="Normal 7 9" xfId="16560"/>
    <cellStyle name="Normal 7 9 2" xfId="16561"/>
    <cellStyle name="Normal 7 9 2 2" xfId="16562"/>
    <cellStyle name="Normal 7 9 2 3" xfId="16563"/>
    <cellStyle name="Normal 7 9 3" xfId="16564"/>
    <cellStyle name="Normal 7 9 4" xfId="16565"/>
    <cellStyle name="Normal 8" xfId="16566"/>
    <cellStyle name="Normal 8 2" xfId="16567"/>
    <cellStyle name="Normal 8 3" xfId="16568"/>
    <cellStyle name="Normal 8 4" xfId="16569"/>
    <cellStyle name="Normal 9" xfId="16570"/>
    <cellStyle name="Normal 9 10" xfId="16571"/>
    <cellStyle name="Normal 9 10 2" xfId="16572"/>
    <cellStyle name="Normal 9 10 2 2" xfId="16573"/>
    <cellStyle name="Normal 9 10 2 3" xfId="16574"/>
    <cellStyle name="Normal 9 10 3" xfId="16575"/>
    <cellStyle name="Normal 9 10 4" xfId="16576"/>
    <cellStyle name="Normal 9 11" xfId="16577"/>
    <cellStyle name="Normal 9 11 2" xfId="16578"/>
    <cellStyle name="Normal 9 11 3" xfId="16579"/>
    <cellStyle name="Normal 9 12" xfId="16580"/>
    <cellStyle name="Normal 9 13" xfId="16581"/>
    <cellStyle name="Normal 9 2" xfId="16582"/>
    <cellStyle name="Normal 9 3" xfId="16583"/>
    <cellStyle name="Normal 9 4" xfId="16584"/>
    <cellStyle name="Normal 9 5" xfId="16585"/>
    <cellStyle name="Normal 9 6" xfId="16586"/>
    <cellStyle name="Normal 9 6 2" xfId="16587"/>
    <cellStyle name="Normal 9 6 2 2" xfId="16588"/>
    <cellStyle name="Normal 9 6 2 2 2" xfId="16589"/>
    <cellStyle name="Normal 9 6 2 2 2 2" xfId="16590"/>
    <cellStyle name="Normal 9 6 2 2 2 3" xfId="16591"/>
    <cellStyle name="Normal 9 6 2 2 3" xfId="16592"/>
    <cellStyle name="Normal 9 6 2 2 4" xfId="16593"/>
    <cellStyle name="Normal 9 6 2 3" xfId="16594"/>
    <cellStyle name="Normal 9 6 2 3 2" xfId="16595"/>
    <cellStyle name="Normal 9 6 2 3 3" xfId="16596"/>
    <cellStyle name="Normal 9 6 2 4" xfId="16597"/>
    <cellStyle name="Normal 9 6 2 5" xfId="16598"/>
    <cellStyle name="Normal 9 6 3" xfId="16599"/>
    <cellStyle name="Normal 9 6 3 2" xfId="16600"/>
    <cellStyle name="Normal 9 6 3 2 2" xfId="16601"/>
    <cellStyle name="Normal 9 6 3 2 2 2" xfId="16602"/>
    <cellStyle name="Normal 9 6 3 2 2 3" xfId="16603"/>
    <cellStyle name="Normal 9 6 3 2 3" xfId="16604"/>
    <cellStyle name="Normal 9 6 3 2 4" xfId="16605"/>
    <cellStyle name="Normal 9 6 3 3" xfId="16606"/>
    <cellStyle name="Normal 9 6 3 3 2" xfId="16607"/>
    <cellStyle name="Normal 9 6 3 3 3" xfId="16608"/>
    <cellStyle name="Normal 9 6 3 4" xfId="16609"/>
    <cellStyle name="Normal 9 6 3 5" xfId="16610"/>
    <cellStyle name="Normal 9 6 4" xfId="16611"/>
    <cellStyle name="Normal 9 6 4 2" xfId="16612"/>
    <cellStyle name="Normal 9 6 4 2 2" xfId="16613"/>
    <cellStyle name="Normal 9 6 4 2 3" xfId="16614"/>
    <cellStyle name="Normal 9 6 4 3" xfId="16615"/>
    <cellStyle name="Normal 9 6 4 4" xfId="16616"/>
    <cellStyle name="Normal 9 6 5" xfId="16617"/>
    <cellStyle name="Normal 9 6 5 2" xfId="16618"/>
    <cellStyle name="Normal 9 6 5 3" xfId="16619"/>
    <cellStyle name="Normal 9 6 6" xfId="16620"/>
    <cellStyle name="Normal 9 6 7" xfId="16621"/>
    <cellStyle name="Normal 9 7" xfId="16622"/>
    <cellStyle name="Normal 9 7 2" xfId="16623"/>
    <cellStyle name="Normal 9 7 2 2" xfId="16624"/>
    <cellStyle name="Normal 9 7 2 2 2" xfId="16625"/>
    <cellStyle name="Normal 9 7 2 2 2 2" xfId="16626"/>
    <cellStyle name="Normal 9 7 2 2 2 3" xfId="16627"/>
    <cellStyle name="Normal 9 7 2 2 3" xfId="16628"/>
    <cellStyle name="Normal 9 7 2 2 4" xfId="16629"/>
    <cellStyle name="Normal 9 7 2 3" xfId="16630"/>
    <cellStyle name="Normal 9 7 2 3 2" xfId="16631"/>
    <cellStyle name="Normal 9 7 2 3 3" xfId="16632"/>
    <cellStyle name="Normal 9 7 2 4" xfId="16633"/>
    <cellStyle name="Normal 9 7 2 5" xfId="16634"/>
    <cellStyle name="Normal 9 7 3" xfId="16635"/>
    <cellStyle name="Normal 9 7 3 2" xfId="16636"/>
    <cellStyle name="Normal 9 7 3 2 2" xfId="16637"/>
    <cellStyle name="Normal 9 7 3 2 2 2" xfId="16638"/>
    <cellStyle name="Normal 9 7 3 2 2 3" xfId="16639"/>
    <cellStyle name="Normal 9 7 3 2 3" xfId="16640"/>
    <cellStyle name="Normal 9 7 3 2 4" xfId="16641"/>
    <cellStyle name="Normal 9 7 3 3" xfId="16642"/>
    <cellStyle name="Normal 9 7 3 3 2" xfId="16643"/>
    <cellStyle name="Normal 9 7 3 3 3" xfId="16644"/>
    <cellStyle name="Normal 9 7 3 4" xfId="16645"/>
    <cellStyle name="Normal 9 7 3 5" xfId="16646"/>
    <cellStyle name="Normal 9 7 4" xfId="16647"/>
    <cellStyle name="Normal 9 7 4 2" xfId="16648"/>
    <cellStyle name="Normal 9 7 4 2 2" xfId="16649"/>
    <cellStyle name="Normal 9 7 4 2 3" xfId="16650"/>
    <cellStyle name="Normal 9 7 4 3" xfId="16651"/>
    <cellStyle name="Normal 9 7 4 4" xfId="16652"/>
    <cellStyle name="Normal 9 7 5" xfId="16653"/>
    <cellStyle name="Normal 9 7 5 2" xfId="16654"/>
    <cellStyle name="Normal 9 7 5 3" xfId="16655"/>
    <cellStyle name="Normal 9 7 6" xfId="16656"/>
    <cellStyle name="Normal 9 7 7" xfId="16657"/>
    <cellStyle name="Normal 9 8" xfId="16658"/>
    <cellStyle name="Normal 9 8 2" xfId="16659"/>
    <cellStyle name="Normal 9 8 2 2" xfId="16660"/>
    <cellStyle name="Normal 9 8 2 2 2" xfId="16661"/>
    <cellStyle name="Normal 9 8 2 2 3" xfId="16662"/>
    <cellStyle name="Normal 9 8 2 3" xfId="16663"/>
    <cellStyle name="Normal 9 8 2 4" xfId="16664"/>
    <cellStyle name="Normal 9 8 3" xfId="16665"/>
    <cellStyle name="Normal 9 8 3 2" xfId="16666"/>
    <cellStyle name="Normal 9 8 3 3" xfId="16667"/>
    <cellStyle name="Normal 9 8 4" xfId="16668"/>
    <cellStyle name="Normal 9 8 5" xfId="16669"/>
    <cellStyle name="Normal 9 9" xfId="16670"/>
    <cellStyle name="Normal 9 9 2" xfId="16671"/>
    <cellStyle name="Normal 9 9 2 2" xfId="16672"/>
    <cellStyle name="Normal 9 9 2 2 2" xfId="16673"/>
    <cellStyle name="Normal 9 9 2 2 3" xfId="16674"/>
    <cellStyle name="Normal 9 9 2 3" xfId="16675"/>
    <cellStyle name="Normal 9 9 2 4" xfId="16676"/>
    <cellStyle name="Normal 9 9 3" xfId="16677"/>
    <cellStyle name="Normal 9 9 3 2" xfId="16678"/>
    <cellStyle name="Normal 9 9 3 3" xfId="16679"/>
    <cellStyle name="Normal 9 9 4" xfId="16680"/>
    <cellStyle name="Normal 9 9 5" xfId="16681"/>
    <cellStyle name="Porcentaje" xfId="1" builtinId="5"/>
    <cellStyle name="Porcentaje 2" xfId="16682"/>
    <cellStyle name="Porcentaje 2 10" xfId="16683"/>
    <cellStyle name="Porcentaje 2 10 2" xfId="16684"/>
    <cellStyle name="Porcentaje 2 10 2 2" xfId="16685"/>
    <cellStyle name="Porcentaje 2 10 2 3" xfId="16686"/>
    <cellStyle name="Porcentaje 2 10 3" xfId="16687"/>
    <cellStyle name="Porcentaje 2 10 4" xfId="16688"/>
    <cellStyle name="Porcentaje 2 11" xfId="16689"/>
    <cellStyle name="Porcentaje 2 12" xfId="16690"/>
    <cellStyle name="Porcentaje 2 2" xfId="16691"/>
    <cellStyle name="Porcentaje 2 2 10" xfId="16692"/>
    <cellStyle name="Porcentaje 2 2 2" xfId="16693"/>
    <cellStyle name="Porcentaje 2 2 2 2" xfId="16694"/>
    <cellStyle name="Porcentaje 2 2 2 3" xfId="16695"/>
    <cellStyle name="Porcentaje 2 2 2 3 2" xfId="16696"/>
    <cellStyle name="Porcentaje 2 2 2 3 2 2" xfId="16697"/>
    <cellStyle name="Porcentaje 2 2 2 3 2 2 2" xfId="16698"/>
    <cellStyle name="Porcentaje 2 2 2 3 2 2 3" xfId="16699"/>
    <cellStyle name="Porcentaje 2 2 2 3 2 3" xfId="16700"/>
    <cellStyle name="Porcentaje 2 2 2 3 2 4" xfId="16701"/>
    <cellStyle name="Porcentaje 2 2 2 3 3" xfId="16702"/>
    <cellStyle name="Porcentaje 2 2 2 3 3 2" xfId="16703"/>
    <cellStyle name="Porcentaje 2 2 2 3 3 3" xfId="16704"/>
    <cellStyle name="Porcentaje 2 2 2 3 4" xfId="16705"/>
    <cellStyle name="Porcentaje 2 2 2 3 5" xfId="16706"/>
    <cellStyle name="Porcentaje 2 2 2 4" xfId="16707"/>
    <cellStyle name="Porcentaje 2 2 2 4 2" xfId="16708"/>
    <cellStyle name="Porcentaje 2 2 2 4 2 2" xfId="16709"/>
    <cellStyle name="Porcentaje 2 2 2 4 2 2 2" xfId="16710"/>
    <cellStyle name="Porcentaje 2 2 2 4 2 2 3" xfId="16711"/>
    <cellStyle name="Porcentaje 2 2 2 4 2 3" xfId="16712"/>
    <cellStyle name="Porcentaje 2 2 2 4 2 4" xfId="16713"/>
    <cellStyle name="Porcentaje 2 2 2 4 3" xfId="16714"/>
    <cellStyle name="Porcentaje 2 2 2 4 3 2" xfId="16715"/>
    <cellStyle name="Porcentaje 2 2 2 4 3 3" xfId="16716"/>
    <cellStyle name="Porcentaje 2 2 2 4 4" xfId="16717"/>
    <cellStyle name="Porcentaje 2 2 2 4 5" xfId="16718"/>
    <cellStyle name="Porcentaje 2 2 2 5" xfId="16719"/>
    <cellStyle name="Porcentaje 2 2 2 5 2" xfId="16720"/>
    <cellStyle name="Porcentaje 2 2 2 5 2 2" xfId="16721"/>
    <cellStyle name="Porcentaje 2 2 2 5 2 3" xfId="16722"/>
    <cellStyle name="Porcentaje 2 2 2 5 3" xfId="16723"/>
    <cellStyle name="Porcentaje 2 2 2 5 4" xfId="16724"/>
    <cellStyle name="Porcentaje 2 2 2 6" xfId="16725"/>
    <cellStyle name="Porcentaje 2 2 2 6 2" xfId="16726"/>
    <cellStyle name="Porcentaje 2 2 2 6 3" xfId="16727"/>
    <cellStyle name="Porcentaje 2 2 2 7" xfId="16728"/>
    <cellStyle name="Porcentaje 2 2 2 8" xfId="16729"/>
    <cellStyle name="Porcentaje 2 2 3" xfId="16730"/>
    <cellStyle name="Porcentaje 2 2 4" xfId="16731"/>
    <cellStyle name="Porcentaje 2 2 4 2" xfId="16732"/>
    <cellStyle name="Porcentaje 2 2 4 2 2" xfId="16733"/>
    <cellStyle name="Porcentaje 2 2 4 2 2 2" xfId="16734"/>
    <cellStyle name="Porcentaje 2 2 4 2 2 2 2" xfId="16735"/>
    <cellStyle name="Porcentaje 2 2 4 2 2 2 3" xfId="16736"/>
    <cellStyle name="Porcentaje 2 2 4 2 2 3" xfId="16737"/>
    <cellStyle name="Porcentaje 2 2 4 2 2 4" xfId="16738"/>
    <cellStyle name="Porcentaje 2 2 4 2 3" xfId="16739"/>
    <cellStyle name="Porcentaje 2 2 4 2 3 2" xfId="16740"/>
    <cellStyle name="Porcentaje 2 2 4 2 3 3" xfId="16741"/>
    <cellStyle name="Porcentaje 2 2 4 2 4" xfId="16742"/>
    <cellStyle name="Porcentaje 2 2 4 2 5" xfId="16743"/>
    <cellStyle name="Porcentaje 2 2 4 3" xfId="16744"/>
    <cellStyle name="Porcentaje 2 2 4 3 2" xfId="16745"/>
    <cellStyle name="Porcentaje 2 2 4 3 2 2" xfId="16746"/>
    <cellStyle name="Porcentaje 2 2 4 3 2 2 2" xfId="16747"/>
    <cellStyle name="Porcentaje 2 2 4 3 2 2 3" xfId="16748"/>
    <cellStyle name="Porcentaje 2 2 4 3 2 3" xfId="16749"/>
    <cellStyle name="Porcentaje 2 2 4 3 2 4" xfId="16750"/>
    <cellStyle name="Porcentaje 2 2 4 3 3" xfId="16751"/>
    <cellStyle name="Porcentaje 2 2 4 3 3 2" xfId="16752"/>
    <cellStyle name="Porcentaje 2 2 4 3 3 3" xfId="16753"/>
    <cellStyle name="Porcentaje 2 2 4 3 4" xfId="16754"/>
    <cellStyle name="Porcentaje 2 2 4 3 5" xfId="16755"/>
    <cellStyle name="Porcentaje 2 2 4 4" xfId="16756"/>
    <cellStyle name="Porcentaje 2 2 4 4 2" xfId="16757"/>
    <cellStyle name="Porcentaje 2 2 4 4 2 2" xfId="16758"/>
    <cellStyle name="Porcentaje 2 2 4 4 2 3" xfId="16759"/>
    <cellStyle name="Porcentaje 2 2 4 4 3" xfId="16760"/>
    <cellStyle name="Porcentaje 2 2 4 4 4" xfId="16761"/>
    <cellStyle name="Porcentaje 2 2 4 5" xfId="16762"/>
    <cellStyle name="Porcentaje 2 2 4 5 2" xfId="16763"/>
    <cellStyle name="Porcentaje 2 2 4 5 3" xfId="16764"/>
    <cellStyle name="Porcentaje 2 2 4 6" xfId="16765"/>
    <cellStyle name="Porcentaje 2 2 4 7" xfId="16766"/>
    <cellStyle name="Porcentaje 2 2 5" xfId="16767"/>
    <cellStyle name="Porcentaje 2 2 5 2" xfId="16768"/>
    <cellStyle name="Porcentaje 2 2 5 2 2" xfId="16769"/>
    <cellStyle name="Porcentaje 2 2 5 2 2 2" xfId="16770"/>
    <cellStyle name="Porcentaje 2 2 5 2 2 3" xfId="16771"/>
    <cellStyle name="Porcentaje 2 2 5 2 3" xfId="16772"/>
    <cellStyle name="Porcentaje 2 2 5 2 4" xfId="16773"/>
    <cellStyle name="Porcentaje 2 2 5 3" xfId="16774"/>
    <cellStyle name="Porcentaje 2 2 5 3 2" xfId="16775"/>
    <cellStyle name="Porcentaje 2 2 5 3 3" xfId="16776"/>
    <cellStyle name="Porcentaje 2 2 5 4" xfId="16777"/>
    <cellStyle name="Porcentaje 2 2 5 5" xfId="16778"/>
    <cellStyle name="Porcentaje 2 2 6" xfId="16779"/>
    <cellStyle name="Porcentaje 2 2 6 2" xfId="16780"/>
    <cellStyle name="Porcentaje 2 2 6 2 2" xfId="16781"/>
    <cellStyle name="Porcentaje 2 2 6 2 2 2" xfId="16782"/>
    <cellStyle name="Porcentaje 2 2 6 2 2 3" xfId="16783"/>
    <cellStyle name="Porcentaje 2 2 6 2 3" xfId="16784"/>
    <cellStyle name="Porcentaje 2 2 6 2 4" xfId="16785"/>
    <cellStyle name="Porcentaje 2 2 6 3" xfId="16786"/>
    <cellStyle name="Porcentaje 2 2 6 3 2" xfId="16787"/>
    <cellStyle name="Porcentaje 2 2 6 3 3" xfId="16788"/>
    <cellStyle name="Porcentaje 2 2 6 4" xfId="16789"/>
    <cellStyle name="Porcentaje 2 2 6 5" xfId="16790"/>
    <cellStyle name="Porcentaje 2 2 7" xfId="16791"/>
    <cellStyle name="Porcentaje 2 2 7 2" xfId="16792"/>
    <cellStyle name="Porcentaje 2 2 7 2 2" xfId="16793"/>
    <cellStyle name="Porcentaje 2 2 7 2 3" xfId="16794"/>
    <cellStyle name="Porcentaje 2 2 7 3" xfId="16795"/>
    <cellStyle name="Porcentaje 2 2 7 4" xfId="16796"/>
    <cellStyle name="Porcentaje 2 2 8" xfId="16797"/>
    <cellStyle name="Porcentaje 2 2 8 2" xfId="16798"/>
    <cellStyle name="Porcentaje 2 2 8 3" xfId="16799"/>
    <cellStyle name="Porcentaje 2 2 9" xfId="16800"/>
    <cellStyle name="Porcentaje 2 3" xfId="16801"/>
    <cellStyle name="Porcentaje 2 3 2" xfId="16802"/>
    <cellStyle name="Porcentaje 2 3 3" xfId="16803"/>
    <cellStyle name="Porcentaje 2 3 3 2" xfId="16804"/>
    <cellStyle name="Porcentaje 2 3 3 2 2" xfId="16805"/>
    <cellStyle name="Porcentaje 2 3 3 2 2 2" xfId="16806"/>
    <cellStyle name="Porcentaje 2 3 3 2 2 3" xfId="16807"/>
    <cellStyle name="Porcentaje 2 3 3 2 3" xfId="16808"/>
    <cellStyle name="Porcentaje 2 3 3 2 4" xfId="16809"/>
    <cellStyle name="Porcentaje 2 3 3 3" xfId="16810"/>
    <cellStyle name="Porcentaje 2 3 3 3 2" xfId="16811"/>
    <cellStyle name="Porcentaje 2 3 3 3 3" xfId="16812"/>
    <cellStyle name="Porcentaje 2 3 3 4" xfId="16813"/>
    <cellStyle name="Porcentaje 2 3 3 5" xfId="16814"/>
    <cellStyle name="Porcentaje 2 3 4" xfId="16815"/>
    <cellStyle name="Porcentaje 2 3 4 2" xfId="16816"/>
    <cellStyle name="Porcentaje 2 3 4 2 2" xfId="16817"/>
    <cellStyle name="Porcentaje 2 3 4 2 2 2" xfId="16818"/>
    <cellStyle name="Porcentaje 2 3 4 2 2 3" xfId="16819"/>
    <cellStyle name="Porcentaje 2 3 4 2 3" xfId="16820"/>
    <cellStyle name="Porcentaje 2 3 4 2 4" xfId="16821"/>
    <cellStyle name="Porcentaje 2 3 4 3" xfId="16822"/>
    <cellStyle name="Porcentaje 2 3 4 3 2" xfId="16823"/>
    <cellStyle name="Porcentaje 2 3 4 3 3" xfId="16824"/>
    <cellStyle name="Porcentaje 2 3 4 4" xfId="16825"/>
    <cellStyle name="Porcentaje 2 3 4 5" xfId="16826"/>
    <cellStyle name="Porcentaje 2 3 5" xfId="16827"/>
    <cellStyle name="Porcentaje 2 3 5 2" xfId="16828"/>
    <cellStyle name="Porcentaje 2 3 5 2 2" xfId="16829"/>
    <cellStyle name="Porcentaje 2 3 5 2 3" xfId="16830"/>
    <cellStyle name="Porcentaje 2 3 5 3" xfId="16831"/>
    <cellStyle name="Porcentaje 2 3 5 4" xfId="16832"/>
    <cellStyle name="Porcentaje 2 3 6" xfId="16833"/>
    <cellStyle name="Porcentaje 2 3 6 2" xfId="16834"/>
    <cellStyle name="Porcentaje 2 3 6 3" xfId="16835"/>
    <cellStyle name="Porcentaje 2 3 7" xfId="16836"/>
    <cellStyle name="Porcentaje 2 3 8" xfId="16837"/>
    <cellStyle name="Porcentaje 2 4" xfId="16838"/>
    <cellStyle name="Porcentaje 2 4 2" xfId="16839"/>
    <cellStyle name="Porcentaje 2 4 3" xfId="16840"/>
    <cellStyle name="Porcentaje 2 4 3 2" xfId="16841"/>
    <cellStyle name="Porcentaje 2 4 3 2 2" xfId="16842"/>
    <cellStyle name="Porcentaje 2 4 3 2 2 2" xfId="16843"/>
    <cellStyle name="Porcentaje 2 4 3 2 2 2 2" xfId="16844"/>
    <cellStyle name="Porcentaje 2 4 3 2 2 2 3" xfId="16845"/>
    <cellStyle name="Porcentaje 2 4 3 2 2 3" xfId="16846"/>
    <cellStyle name="Porcentaje 2 4 3 2 2 4" xfId="16847"/>
    <cellStyle name="Porcentaje 2 4 3 2 3" xfId="16848"/>
    <cellStyle name="Porcentaje 2 4 3 2 3 2" xfId="16849"/>
    <cellStyle name="Porcentaje 2 4 3 2 3 3" xfId="16850"/>
    <cellStyle name="Porcentaje 2 4 3 2 4" xfId="16851"/>
    <cellStyle name="Porcentaje 2 4 3 2 5" xfId="16852"/>
    <cellStyle name="Porcentaje 2 4 3 3" xfId="16853"/>
    <cellStyle name="Porcentaje 2 4 3 3 2" xfId="16854"/>
    <cellStyle name="Porcentaje 2 4 3 3 2 2" xfId="16855"/>
    <cellStyle name="Porcentaje 2 4 3 3 2 2 2" xfId="16856"/>
    <cellStyle name="Porcentaje 2 4 3 3 2 2 3" xfId="16857"/>
    <cellStyle name="Porcentaje 2 4 3 3 2 3" xfId="16858"/>
    <cellStyle name="Porcentaje 2 4 3 3 2 4" xfId="16859"/>
    <cellStyle name="Porcentaje 2 4 3 3 3" xfId="16860"/>
    <cellStyle name="Porcentaje 2 4 3 3 3 2" xfId="16861"/>
    <cellStyle name="Porcentaje 2 4 3 3 3 3" xfId="16862"/>
    <cellStyle name="Porcentaje 2 4 3 3 4" xfId="16863"/>
    <cellStyle name="Porcentaje 2 4 3 3 5" xfId="16864"/>
    <cellStyle name="Porcentaje 2 4 3 4" xfId="16865"/>
    <cellStyle name="Porcentaje 2 4 3 4 2" xfId="16866"/>
    <cellStyle name="Porcentaje 2 4 3 4 2 2" xfId="16867"/>
    <cellStyle name="Porcentaje 2 4 3 4 2 3" xfId="16868"/>
    <cellStyle name="Porcentaje 2 4 3 4 3" xfId="16869"/>
    <cellStyle name="Porcentaje 2 4 3 4 4" xfId="16870"/>
    <cellStyle name="Porcentaje 2 4 3 5" xfId="16871"/>
    <cellStyle name="Porcentaje 2 4 3 5 2" xfId="16872"/>
    <cellStyle name="Porcentaje 2 4 3 5 3" xfId="16873"/>
    <cellStyle name="Porcentaje 2 4 3 6" xfId="16874"/>
    <cellStyle name="Porcentaje 2 4 3 7" xfId="16875"/>
    <cellStyle name="Porcentaje 2 4 4" xfId="16876"/>
    <cellStyle name="Porcentaje 2 4 4 2" xfId="16877"/>
    <cellStyle name="Porcentaje 2 4 4 2 2" xfId="16878"/>
    <cellStyle name="Porcentaje 2 4 4 2 2 2" xfId="16879"/>
    <cellStyle name="Porcentaje 2 4 4 2 2 3" xfId="16880"/>
    <cellStyle name="Porcentaje 2 4 4 2 3" xfId="16881"/>
    <cellStyle name="Porcentaje 2 4 4 2 4" xfId="16882"/>
    <cellStyle name="Porcentaje 2 4 4 3" xfId="16883"/>
    <cellStyle name="Porcentaje 2 4 4 3 2" xfId="16884"/>
    <cellStyle name="Porcentaje 2 4 4 3 3" xfId="16885"/>
    <cellStyle name="Porcentaje 2 4 4 4" xfId="16886"/>
    <cellStyle name="Porcentaje 2 4 4 5" xfId="16887"/>
    <cellStyle name="Porcentaje 2 4 5" xfId="16888"/>
    <cellStyle name="Porcentaje 2 4 5 2" xfId="16889"/>
    <cellStyle name="Porcentaje 2 4 5 2 2" xfId="16890"/>
    <cellStyle name="Porcentaje 2 4 5 2 2 2" xfId="16891"/>
    <cellStyle name="Porcentaje 2 4 5 2 2 3" xfId="16892"/>
    <cellStyle name="Porcentaje 2 4 5 2 3" xfId="16893"/>
    <cellStyle name="Porcentaje 2 4 5 2 4" xfId="16894"/>
    <cellStyle name="Porcentaje 2 4 5 3" xfId="16895"/>
    <cellStyle name="Porcentaje 2 4 5 3 2" xfId="16896"/>
    <cellStyle name="Porcentaje 2 4 5 3 3" xfId="16897"/>
    <cellStyle name="Porcentaje 2 4 5 4" xfId="16898"/>
    <cellStyle name="Porcentaje 2 4 5 5" xfId="16899"/>
    <cellStyle name="Porcentaje 2 4 6" xfId="16900"/>
    <cellStyle name="Porcentaje 2 4 6 2" xfId="16901"/>
    <cellStyle name="Porcentaje 2 4 6 2 2" xfId="16902"/>
    <cellStyle name="Porcentaje 2 4 6 2 3" xfId="16903"/>
    <cellStyle name="Porcentaje 2 4 6 3" xfId="16904"/>
    <cellStyle name="Porcentaje 2 4 6 4" xfId="16905"/>
    <cellStyle name="Porcentaje 2 4 7" xfId="16906"/>
    <cellStyle name="Porcentaje 2 4 7 2" xfId="16907"/>
    <cellStyle name="Porcentaje 2 4 7 3" xfId="16908"/>
    <cellStyle name="Porcentaje 2 4 8" xfId="16909"/>
    <cellStyle name="Porcentaje 2 4 9" xfId="16910"/>
    <cellStyle name="Porcentaje 2 5" xfId="16911"/>
    <cellStyle name="Porcentaje 2 5 2" xfId="16912"/>
    <cellStyle name="Porcentaje 2 5 2 2" xfId="16913"/>
    <cellStyle name="Porcentaje 2 5 2 2 2" xfId="16914"/>
    <cellStyle name="Porcentaje 2 5 2 2 2 2" xfId="16915"/>
    <cellStyle name="Porcentaje 2 5 2 2 2 3" xfId="16916"/>
    <cellStyle name="Porcentaje 2 5 2 2 3" xfId="16917"/>
    <cellStyle name="Porcentaje 2 5 2 2 4" xfId="16918"/>
    <cellStyle name="Porcentaje 2 5 2 3" xfId="16919"/>
    <cellStyle name="Porcentaje 2 5 2 3 2" xfId="16920"/>
    <cellStyle name="Porcentaje 2 5 2 3 3" xfId="16921"/>
    <cellStyle name="Porcentaje 2 5 2 4" xfId="16922"/>
    <cellStyle name="Porcentaje 2 5 2 5" xfId="16923"/>
    <cellStyle name="Porcentaje 2 5 3" xfId="16924"/>
    <cellStyle name="Porcentaje 2 5 3 2" xfId="16925"/>
    <cellStyle name="Porcentaje 2 5 3 2 2" xfId="16926"/>
    <cellStyle name="Porcentaje 2 5 3 2 2 2" xfId="16927"/>
    <cellStyle name="Porcentaje 2 5 3 2 2 3" xfId="16928"/>
    <cellStyle name="Porcentaje 2 5 3 2 3" xfId="16929"/>
    <cellStyle name="Porcentaje 2 5 3 2 4" xfId="16930"/>
    <cellStyle name="Porcentaje 2 5 3 3" xfId="16931"/>
    <cellStyle name="Porcentaje 2 5 3 3 2" xfId="16932"/>
    <cellStyle name="Porcentaje 2 5 3 3 3" xfId="16933"/>
    <cellStyle name="Porcentaje 2 5 3 4" xfId="16934"/>
    <cellStyle name="Porcentaje 2 5 3 5" xfId="16935"/>
    <cellStyle name="Porcentaje 2 5 4" xfId="16936"/>
    <cellStyle name="Porcentaje 2 5 4 2" xfId="16937"/>
    <cellStyle name="Porcentaje 2 5 4 2 2" xfId="16938"/>
    <cellStyle name="Porcentaje 2 5 4 2 3" xfId="16939"/>
    <cellStyle name="Porcentaje 2 5 4 3" xfId="16940"/>
    <cellStyle name="Porcentaje 2 5 4 4" xfId="16941"/>
    <cellStyle name="Porcentaje 2 5 5" xfId="16942"/>
    <cellStyle name="Porcentaje 2 5 5 2" xfId="16943"/>
    <cellStyle name="Porcentaje 2 5 5 3" xfId="16944"/>
    <cellStyle name="Porcentaje 2 5 6" xfId="16945"/>
    <cellStyle name="Porcentaje 2 5 7" xfId="16946"/>
    <cellStyle name="Porcentaje 2 6" xfId="16947"/>
    <cellStyle name="Porcentaje 2 6 2" xfId="16948"/>
    <cellStyle name="Porcentaje 2 6 2 2" xfId="16949"/>
    <cellStyle name="Porcentaje 2 6 2 2 2" xfId="16950"/>
    <cellStyle name="Porcentaje 2 6 2 2 2 2" xfId="16951"/>
    <cellStyle name="Porcentaje 2 6 2 2 2 3" xfId="16952"/>
    <cellStyle name="Porcentaje 2 6 2 2 3" xfId="16953"/>
    <cellStyle name="Porcentaje 2 6 2 2 4" xfId="16954"/>
    <cellStyle name="Porcentaje 2 6 2 3" xfId="16955"/>
    <cellStyle name="Porcentaje 2 6 2 3 2" xfId="16956"/>
    <cellStyle name="Porcentaje 2 6 2 3 3" xfId="16957"/>
    <cellStyle name="Porcentaje 2 6 2 4" xfId="16958"/>
    <cellStyle name="Porcentaje 2 6 2 5" xfId="16959"/>
    <cellStyle name="Porcentaje 2 6 3" xfId="16960"/>
    <cellStyle name="Porcentaje 2 6 3 2" xfId="16961"/>
    <cellStyle name="Porcentaje 2 6 3 2 2" xfId="16962"/>
    <cellStyle name="Porcentaje 2 6 3 2 2 2" xfId="16963"/>
    <cellStyle name="Porcentaje 2 6 3 2 2 3" xfId="16964"/>
    <cellStyle name="Porcentaje 2 6 3 2 3" xfId="16965"/>
    <cellStyle name="Porcentaje 2 6 3 2 4" xfId="16966"/>
    <cellStyle name="Porcentaje 2 6 3 3" xfId="16967"/>
    <cellStyle name="Porcentaje 2 6 3 3 2" xfId="16968"/>
    <cellStyle name="Porcentaje 2 6 3 3 3" xfId="16969"/>
    <cellStyle name="Porcentaje 2 6 3 4" xfId="16970"/>
    <cellStyle name="Porcentaje 2 6 3 5" xfId="16971"/>
    <cellStyle name="Porcentaje 2 6 4" xfId="16972"/>
    <cellStyle name="Porcentaje 2 6 4 2" xfId="16973"/>
    <cellStyle name="Porcentaje 2 6 4 2 2" xfId="16974"/>
    <cellStyle name="Porcentaje 2 6 4 2 3" xfId="16975"/>
    <cellStyle name="Porcentaje 2 6 4 3" xfId="16976"/>
    <cellStyle name="Porcentaje 2 6 4 4" xfId="16977"/>
    <cellStyle name="Porcentaje 2 6 5" xfId="16978"/>
    <cellStyle name="Porcentaje 2 6 5 2" xfId="16979"/>
    <cellStyle name="Porcentaje 2 6 5 3" xfId="16980"/>
    <cellStyle name="Porcentaje 2 6 6" xfId="16981"/>
    <cellStyle name="Porcentaje 2 6 7" xfId="16982"/>
    <cellStyle name="Porcentaje 2 7" xfId="16983"/>
    <cellStyle name="Porcentaje 2 7 2" xfId="16984"/>
    <cellStyle name="Porcentaje 2 7 2 2" xfId="16985"/>
    <cellStyle name="Porcentaje 2 7 2 2 2" xfId="16986"/>
    <cellStyle name="Porcentaje 2 7 2 2 2 2" xfId="16987"/>
    <cellStyle name="Porcentaje 2 7 2 2 2 3" xfId="16988"/>
    <cellStyle name="Porcentaje 2 7 2 2 3" xfId="16989"/>
    <cellStyle name="Porcentaje 2 7 2 2 4" xfId="16990"/>
    <cellStyle name="Porcentaje 2 7 2 3" xfId="16991"/>
    <cellStyle name="Porcentaje 2 7 2 3 2" xfId="16992"/>
    <cellStyle name="Porcentaje 2 7 2 3 3" xfId="16993"/>
    <cellStyle name="Porcentaje 2 7 2 4" xfId="16994"/>
    <cellStyle name="Porcentaje 2 7 2 5" xfId="16995"/>
    <cellStyle name="Porcentaje 2 7 3" xfId="16996"/>
    <cellStyle name="Porcentaje 2 7 3 2" xfId="16997"/>
    <cellStyle name="Porcentaje 2 7 3 2 2" xfId="16998"/>
    <cellStyle name="Porcentaje 2 7 3 2 2 2" xfId="16999"/>
    <cellStyle name="Porcentaje 2 7 3 2 2 3" xfId="17000"/>
    <cellStyle name="Porcentaje 2 7 3 2 3" xfId="17001"/>
    <cellStyle name="Porcentaje 2 7 3 2 4" xfId="17002"/>
    <cellStyle name="Porcentaje 2 7 3 3" xfId="17003"/>
    <cellStyle name="Porcentaje 2 7 3 3 2" xfId="17004"/>
    <cellStyle name="Porcentaje 2 7 3 3 3" xfId="17005"/>
    <cellStyle name="Porcentaje 2 7 3 4" xfId="17006"/>
    <cellStyle name="Porcentaje 2 7 3 5" xfId="17007"/>
    <cellStyle name="Porcentaje 2 7 4" xfId="17008"/>
    <cellStyle name="Porcentaje 2 7 4 2" xfId="17009"/>
    <cellStyle name="Porcentaje 2 7 4 2 2" xfId="17010"/>
    <cellStyle name="Porcentaje 2 7 4 2 3" xfId="17011"/>
    <cellStyle name="Porcentaje 2 7 4 3" xfId="17012"/>
    <cellStyle name="Porcentaje 2 7 4 4" xfId="17013"/>
    <cellStyle name="Porcentaje 2 7 5" xfId="17014"/>
    <cellStyle name="Porcentaje 2 7 5 2" xfId="17015"/>
    <cellStyle name="Porcentaje 2 7 5 3" xfId="17016"/>
    <cellStyle name="Porcentaje 2 7 6" xfId="17017"/>
    <cellStyle name="Porcentaje 2 7 7" xfId="17018"/>
    <cellStyle name="Porcentaje 2 8" xfId="17019"/>
    <cellStyle name="Porcentaje 2 8 2" xfId="17020"/>
    <cellStyle name="Porcentaje 2 8 2 2" xfId="17021"/>
    <cellStyle name="Porcentaje 2 8 2 2 2" xfId="17022"/>
    <cellStyle name="Porcentaje 2 8 2 2 3" xfId="17023"/>
    <cellStyle name="Porcentaje 2 8 2 3" xfId="17024"/>
    <cellStyle name="Porcentaje 2 8 2 4" xfId="17025"/>
    <cellStyle name="Porcentaje 2 8 3" xfId="17026"/>
    <cellStyle name="Porcentaje 2 8 3 2" xfId="17027"/>
    <cellStyle name="Porcentaje 2 8 3 3" xfId="17028"/>
    <cellStyle name="Porcentaje 2 8 4" xfId="17029"/>
    <cellStyle name="Porcentaje 2 8 5" xfId="17030"/>
    <cellStyle name="Porcentaje 2 9" xfId="17031"/>
    <cellStyle name="Porcentaje 2 9 2" xfId="17032"/>
    <cellStyle name="Porcentaje 2 9 2 2" xfId="17033"/>
    <cellStyle name="Porcentaje 2 9 2 2 2" xfId="17034"/>
    <cellStyle name="Porcentaje 2 9 2 2 3" xfId="17035"/>
    <cellStyle name="Porcentaje 2 9 2 3" xfId="17036"/>
    <cellStyle name="Porcentaje 2 9 2 4" xfId="17037"/>
    <cellStyle name="Porcentaje 2 9 3" xfId="17038"/>
    <cellStyle name="Porcentaje 2 9 3 2" xfId="17039"/>
    <cellStyle name="Porcentaje 2 9 3 3" xfId="17040"/>
    <cellStyle name="Porcentaje 2 9 4" xfId="17041"/>
    <cellStyle name="Porcentaje 2 9 5" xfId="17042"/>
    <cellStyle name="Porcentaje 3" xfId="17043"/>
    <cellStyle name="Porcentaje 3 2" xfId="17044"/>
    <cellStyle name="Porcentaje 3 2 2" xfId="17045"/>
    <cellStyle name="Porcentaje 3 2 2 2" xfId="17046"/>
    <cellStyle name="Porcentaje 3 2 2 2 2" xfId="17047"/>
    <cellStyle name="Porcentaje 3 2 2 2 2 2" xfId="17048"/>
    <cellStyle name="Porcentaje 3 2 2 2 2 3" xfId="17049"/>
    <cellStyle name="Porcentaje 3 2 2 2 3" xfId="17050"/>
    <cellStyle name="Porcentaje 3 2 2 2 4" xfId="17051"/>
    <cellStyle name="Porcentaje 3 2 2 3" xfId="17052"/>
    <cellStyle name="Porcentaje 3 2 2 3 2" xfId="17053"/>
    <cellStyle name="Porcentaje 3 2 2 3 3" xfId="17054"/>
    <cellStyle name="Porcentaje 3 2 2 4" xfId="17055"/>
    <cellStyle name="Porcentaje 3 2 2 5" xfId="17056"/>
    <cellStyle name="Porcentaje 3 2 3" xfId="17057"/>
    <cellStyle name="Porcentaje 3 2 3 2" xfId="17058"/>
    <cellStyle name="Porcentaje 3 2 3 2 2" xfId="17059"/>
    <cellStyle name="Porcentaje 3 2 3 2 2 2" xfId="17060"/>
    <cellStyle name="Porcentaje 3 2 3 2 2 3" xfId="17061"/>
    <cellStyle name="Porcentaje 3 2 3 2 3" xfId="17062"/>
    <cellStyle name="Porcentaje 3 2 3 2 4" xfId="17063"/>
    <cellStyle name="Porcentaje 3 2 3 3" xfId="17064"/>
    <cellStyle name="Porcentaje 3 2 3 3 2" xfId="17065"/>
    <cellStyle name="Porcentaje 3 2 3 3 3" xfId="17066"/>
    <cellStyle name="Porcentaje 3 2 3 4" xfId="17067"/>
    <cellStyle name="Porcentaje 3 2 3 5" xfId="17068"/>
    <cellStyle name="Porcentaje 3 2 4" xfId="17069"/>
    <cellStyle name="Porcentaje 3 2 4 2" xfId="17070"/>
    <cellStyle name="Porcentaje 3 2 4 2 2" xfId="17071"/>
    <cellStyle name="Porcentaje 3 2 4 2 3" xfId="17072"/>
    <cellStyle name="Porcentaje 3 2 4 3" xfId="17073"/>
    <cellStyle name="Porcentaje 3 2 4 4" xfId="17074"/>
    <cellStyle name="Porcentaje 3 2 5" xfId="17075"/>
    <cellStyle name="Porcentaje 3 2 5 2" xfId="17076"/>
    <cellStyle name="Porcentaje 3 2 5 3" xfId="17077"/>
    <cellStyle name="Porcentaje 3 2 6" xfId="17078"/>
    <cellStyle name="Porcentaje 3 2 7" xfId="17079"/>
    <cellStyle name="Porcentaje 4" xfId="17080"/>
    <cellStyle name="Porcentaje 4 10" xfId="17081"/>
    <cellStyle name="Porcentaje 4 10 2" xfId="17082"/>
    <cellStyle name="Porcentaje 4 10 2 2" xfId="17083"/>
    <cellStyle name="Porcentaje 4 10 2 2 2" xfId="17084"/>
    <cellStyle name="Porcentaje 4 10 2 2 3" xfId="17085"/>
    <cellStyle name="Porcentaje 4 10 2 3" xfId="17086"/>
    <cellStyle name="Porcentaje 4 10 2 4" xfId="17087"/>
    <cellStyle name="Porcentaje 4 10 3" xfId="17088"/>
    <cellStyle name="Porcentaje 4 10 3 2" xfId="17089"/>
    <cellStyle name="Porcentaje 4 10 3 3" xfId="17090"/>
    <cellStyle name="Porcentaje 4 10 4" xfId="17091"/>
    <cellStyle name="Porcentaje 4 10 5" xfId="17092"/>
    <cellStyle name="Porcentaje 4 11" xfId="17093"/>
    <cellStyle name="Porcentaje 4 11 2" xfId="17094"/>
    <cellStyle name="Porcentaje 4 11 2 2" xfId="17095"/>
    <cellStyle name="Porcentaje 4 11 2 2 2" xfId="17096"/>
    <cellStyle name="Porcentaje 4 11 2 2 3" xfId="17097"/>
    <cellStyle name="Porcentaje 4 11 2 3" xfId="17098"/>
    <cellStyle name="Porcentaje 4 11 2 4" xfId="17099"/>
    <cellStyle name="Porcentaje 4 11 3" xfId="17100"/>
    <cellStyle name="Porcentaje 4 11 3 2" xfId="17101"/>
    <cellStyle name="Porcentaje 4 11 3 3" xfId="17102"/>
    <cellStyle name="Porcentaje 4 11 4" xfId="17103"/>
    <cellStyle name="Porcentaje 4 11 5" xfId="17104"/>
    <cellStyle name="Porcentaje 4 12" xfId="17105"/>
    <cellStyle name="Porcentaje 4 12 2" xfId="17106"/>
    <cellStyle name="Porcentaje 4 12 2 2" xfId="17107"/>
    <cellStyle name="Porcentaje 4 12 2 3" xfId="17108"/>
    <cellStyle name="Porcentaje 4 12 3" xfId="17109"/>
    <cellStyle name="Porcentaje 4 12 4" xfId="17110"/>
    <cellStyle name="Porcentaje 4 13" xfId="17111"/>
    <cellStyle name="Porcentaje 4 13 2" xfId="17112"/>
    <cellStyle name="Porcentaje 4 13 3" xfId="17113"/>
    <cellStyle name="Porcentaje 4 14" xfId="17114"/>
    <cellStyle name="Porcentaje 4 15" xfId="17115"/>
    <cellStyle name="Porcentaje 4 2" xfId="17116"/>
    <cellStyle name="Porcentaje 4 2 10" xfId="17117"/>
    <cellStyle name="Porcentaje 4 2 10 2" xfId="17118"/>
    <cellStyle name="Porcentaje 4 2 10 3" xfId="17119"/>
    <cellStyle name="Porcentaje 4 2 11" xfId="17120"/>
    <cellStyle name="Porcentaje 4 2 12" xfId="17121"/>
    <cellStyle name="Porcentaje 4 2 2" xfId="17122"/>
    <cellStyle name="Porcentaje 4 2 2 2" xfId="17123"/>
    <cellStyle name="Porcentaje 4 2 2 2 2" xfId="17124"/>
    <cellStyle name="Porcentaje 4 2 2 2 2 2" xfId="17125"/>
    <cellStyle name="Porcentaje 4 2 2 2 2 2 2" xfId="17126"/>
    <cellStyle name="Porcentaje 4 2 2 2 2 2 2 2" xfId="17127"/>
    <cellStyle name="Porcentaje 4 2 2 2 2 2 2 3" xfId="17128"/>
    <cellStyle name="Porcentaje 4 2 2 2 2 2 3" xfId="17129"/>
    <cellStyle name="Porcentaje 4 2 2 2 2 2 4" xfId="17130"/>
    <cellStyle name="Porcentaje 4 2 2 2 2 3" xfId="17131"/>
    <cellStyle name="Porcentaje 4 2 2 2 2 3 2" xfId="17132"/>
    <cellStyle name="Porcentaje 4 2 2 2 2 3 3" xfId="17133"/>
    <cellStyle name="Porcentaje 4 2 2 2 2 4" xfId="17134"/>
    <cellStyle name="Porcentaje 4 2 2 2 2 5" xfId="17135"/>
    <cellStyle name="Porcentaje 4 2 2 2 3" xfId="17136"/>
    <cellStyle name="Porcentaje 4 2 2 2 3 2" xfId="17137"/>
    <cellStyle name="Porcentaje 4 2 2 2 3 2 2" xfId="17138"/>
    <cellStyle name="Porcentaje 4 2 2 2 3 2 2 2" xfId="17139"/>
    <cellStyle name="Porcentaje 4 2 2 2 3 2 2 3" xfId="17140"/>
    <cellStyle name="Porcentaje 4 2 2 2 3 2 3" xfId="17141"/>
    <cellStyle name="Porcentaje 4 2 2 2 3 2 4" xfId="17142"/>
    <cellStyle name="Porcentaje 4 2 2 2 3 3" xfId="17143"/>
    <cellStyle name="Porcentaje 4 2 2 2 3 3 2" xfId="17144"/>
    <cellStyle name="Porcentaje 4 2 2 2 3 3 3" xfId="17145"/>
    <cellStyle name="Porcentaje 4 2 2 2 3 4" xfId="17146"/>
    <cellStyle name="Porcentaje 4 2 2 2 3 5" xfId="17147"/>
    <cellStyle name="Porcentaje 4 2 2 2 4" xfId="17148"/>
    <cellStyle name="Porcentaje 4 2 2 2 4 2" xfId="17149"/>
    <cellStyle name="Porcentaje 4 2 2 2 4 2 2" xfId="17150"/>
    <cellStyle name="Porcentaje 4 2 2 2 4 2 3" xfId="17151"/>
    <cellStyle name="Porcentaje 4 2 2 2 4 3" xfId="17152"/>
    <cellStyle name="Porcentaje 4 2 2 2 4 4" xfId="17153"/>
    <cellStyle name="Porcentaje 4 2 2 2 5" xfId="17154"/>
    <cellStyle name="Porcentaje 4 2 2 2 5 2" xfId="17155"/>
    <cellStyle name="Porcentaje 4 2 2 2 5 3" xfId="17156"/>
    <cellStyle name="Porcentaje 4 2 2 2 6" xfId="17157"/>
    <cellStyle name="Porcentaje 4 2 2 2 7" xfId="17158"/>
    <cellStyle name="Porcentaje 4 2 2 3" xfId="17159"/>
    <cellStyle name="Porcentaje 4 2 2 3 2" xfId="17160"/>
    <cellStyle name="Porcentaje 4 2 2 3 2 2" xfId="17161"/>
    <cellStyle name="Porcentaje 4 2 2 3 2 2 2" xfId="17162"/>
    <cellStyle name="Porcentaje 4 2 2 3 2 2 2 2" xfId="17163"/>
    <cellStyle name="Porcentaje 4 2 2 3 2 2 2 3" xfId="17164"/>
    <cellStyle name="Porcentaje 4 2 2 3 2 2 3" xfId="17165"/>
    <cellStyle name="Porcentaje 4 2 2 3 2 2 4" xfId="17166"/>
    <cellStyle name="Porcentaje 4 2 2 3 2 3" xfId="17167"/>
    <cellStyle name="Porcentaje 4 2 2 3 2 3 2" xfId="17168"/>
    <cellStyle name="Porcentaje 4 2 2 3 2 3 3" xfId="17169"/>
    <cellStyle name="Porcentaje 4 2 2 3 2 4" xfId="17170"/>
    <cellStyle name="Porcentaje 4 2 2 3 2 5" xfId="17171"/>
    <cellStyle name="Porcentaje 4 2 2 3 3" xfId="17172"/>
    <cellStyle name="Porcentaje 4 2 2 3 3 2" xfId="17173"/>
    <cellStyle name="Porcentaje 4 2 2 3 3 2 2" xfId="17174"/>
    <cellStyle name="Porcentaje 4 2 2 3 3 2 2 2" xfId="17175"/>
    <cellStyle name="Porcentaje 4 2 2 3 3 2 2 3" xfId="17176"/>
    <cellStyle name="Porcentaje 4 2 2 3 3 2 3" xfId="17177"/>
    <cellStyle name="Porcentaje 4 2 2 3 3 2 4" xfId="17178"/>
    <cellStyle name="Porcentaje 4 2 2 3 3 3" xfId="17179"/>
    <cellStyle name="Porcentaje 4 2 2 3 3 3 2" xfId="17180"/>
    <cellStyle name="Porcentaje 4 2 2 3 3 3 3" xfId="17181"/>
    <cellStyle name="Porcentaje 4 2 2 3 3 4" xfId="17182"/>
    <cellStyle name="Porcentaje 4 2 2 3 3 5" xfId="17183"/>
    <cellStyle name="Porcentaje 4 2 2 3 4" xfId="17184"/>
    <cellStyle name="Porcentaje 4 2 2 3 4 2" xfId="17185"/>
    <cellStyle name="Porcentaje 4 2 2 3 4 2 2" xfId="17186"/>
    <cellStyle name="Porcentaje 4 2 2 3 4 2 3" xfId="17187"/>
    <cellStyle name="Porcentaje 4 2 2 3 4 3" xfId="17188"/>
    <cellStyle name="Porcentaje 4 2 2 3 4 4" xfId="17189"/>
    <cellStyle name="Porcentaje 4 2 2 3 5" xfId="17190"/>
    <cellStyle name="Porcentaje 4 2 2 3 5 2" xfId="17191"/>
    <cellStyle name="Porcentaje 4 2 2 3 5 3" xfId="17192"/>
    <cellStyle name="Porcentaje 4 2 2 3 6" xfId="17193"/>
    <cellStyle name="Porcentaje 4 2 2 3 7" xfId="17194"/>
    <cellStyle name="Porcentaje 4 2 2 4" xfId="17195"/>
    <cellStyle name="Porcentaje 4 2 2 4 2" xfId="17196"/>
    <cellStyle name="Porcentaje 4 2 2 4 2 2" xfId="17197"/>
    <cellStyle name="Porcentaje 4 2 2 4 2 2 2" xfId="17198"/>
    <cellStyle name="Porcentaje 4 2 2 4 2 2 3" xfId="17199"/>
    <cellStyle name="Porcentaje 4 2 2 4 2 3" xfId="17200"/>
    <cellStyle name="Porcentaje 4 2 2 4 2 4" xfId="17201"/>
    <cellStyle name="Porcentaje 4 2 2 4 3" xfId="17202"/>
    <cellStyle name="Porcentaje 4 2 2 4 3 2" xfId="17203"/>
    <cellStyle name="Porcentaje 4 2 2 4 3 3" xfId="17204"/>
    <cellStyle name="Porcentaje 4 2 2 4 4" xfId="17205"/>
    <cellStyle name="Porcentaje 4 2 2 4 5" xfId="17206"/>
    <cellStyle name="Porcentaje 4 2 2 5" xfId="17207"/>
    <cellStyle name="Porcentaje 4 2 2 5 2" xfId="17208"/>
    <cellStyle name="Porcentaje 4 2 2 5 2 2" xfId="17209"/>
    <cellStyle name="Porcentaje 4 2 2 5 2 2 2" xfId="17210"/>
    <cellStyle name="Porcentaje 4 2 2 5 2 2 3" xfId="17211"/>
    <cellStyle name="Porcentaje 4 2 2 5 2 3" xfId="17212"/>
    <cellStyle name="Porcentaje 4 2 2 5 2 4" xfId="17213"/>
    <cellStyle name="Porcentaje 4 2 2 5 3" xfId="17214"/>
    <cellStyle name="Porcentaje 4 2 2 5 3 2" xfId="17215"/>
    <cellStyle name="Porcentaje 4 2 2 5 3 3" xfId="17216"/>
    <cellStyle name="Porcentaje 4 2 2 5 4" xfId="17217"/>
    <cellStyle name="Porcentaje 4 2 2 5 5" xfId="17218"/>
    <cellStyle name="Porcentaje 4 2 2 6" xfId="17219"/>
    <cellStyle name="Porcentaje 4 2 2 6 2" xfId="17220"/>
    <cellStyle name="Porcentaje 4 2 2 6 2 2" xfId="17221"/>
    <cellStyle name="Porcentaje 4 2 2 6 2 3" xfId="17222"/>
    <cellStyle name="Porcentaje 4 2 2 6 3" xfId="17223"/>
    <cellStyle name="Porcentaje 4 2 2 6 4" xfId="17224"/>
    <cellStyle name="Porcentaje 4 2 2 7" xfId="17225"/>
    <cellStyle name="Porcentaje 4 2 2 7 2" xfId="17226"/>
    <cellStyle name="Porcentaje 4 2 2 7 3" xfId="17227"/>
    <cellStyle name="Porcentaje 4 2 2 8" xfId="17228"/>
    <cellStyle name="Porcentaje 4 2 2 9" xfId="17229"/>
    <cellStyle name="Porcentaje 4 2 3" xfId="17230"/>
    <cellStyle name="Porcentaje 4 2 3 2" xfId="17231"/>
    <cellStyle name="Porcentaje 4 2 3 2 2" xfId="17232"/>
    <cellStyle name="Porcentaje 4 2 3 2 2 2" xfId="17233"/>
    <cellStyle name="Porcentaje 4 2 3 2 2 2 2" xfId="17234"/>
    <cellStyle name="Porcentaje 4 2 3 2 2 2 2 2" xfId="17235"/>
    <cellStyle name="Porcentaje 4 2 3 2 2 2 2 3" xfId="17236"/>
    <cellStyle name="Porcentaje 4 2 3 2 2 2 3" xfId="17237"/>
    <cellStyle name="Porcentaje 4 2 3 2 2 2 4" xfId="17238"/>
    <cellStyle name="Porcentaje 4 2 3 2 2 3" xfId="17239"/>
    <cellStyle name="Porcentaje 4 2 3 2 2 3 2" xfId="17240"/>
    <cellStyle name="Porcentaje 4 2 3 2 2 3 3" xfId="17241"/>
    <cellStyle name="Porcentaje 4 2 3 2 2 4" xfId="17242"/>
    <cellStyle name="Porcentaje 4 2 3 2 2 5" xfId="17243"/>
    <cellStyle name="Porcentaje 4 2 3 2 3" xfId="17244"/>
    <cellStyle name="Porcentaje 4 2 3 2 3 2" xfId="17245"/>
    <cellStyle name="Porcentaje 4 2 3 2 3 2 2" xfId="17246"/>
    <cellStyle name="Porcentaje 4 2 3 2 3 2 2 2" xfId="17247"/>
    <cellStyle name="Porcentaje 4 2 3 2 3 2 2 3" xfId="17248"/>
    <cellStyle name="Porcentaje 4 2 3 2 3 2 3" xfId="17249"/>
    <cellStyle name="Porcentaje 4 2 3 2 3 2 4" xfId="17250"/>
    <cellStyle name="Porcentaje 4 2 3 2 3 3" xfId="17251"/>
    <cellStyle name="Porcentaje 4 2 3 2 3 3 2" xfId="17252"/>
    <cellStyle name="Porcentaje 4 2 3 2 3 3 3" xfId="17253"/>
    <cellStyle name="Porcentaje 4 2 3 2 3 4" xfId="17254"/>
    <cellStyle name="Porcentaje 4 2 3 2 3 5" xfId="17255"/>
    <cellStyle name="Porcentaje 4 2 3 2 4" xfId="17256"/>
    <cellStyle name="Porcentaje 4 2 3 2 4 2" xfId="17257"/>
    <cellStyle name="Porcentaje 4 2 3 2 4 2 2" xfId="17258"/>
    <cellStyle name="Porcentaje 4 2 3 2 4 2 3" xfId="17259"/>
    <cellStyle name="Porcentaje 4 2 3 2 4 3" xfId="17260"/>
    <cellStyle name="Porcentaje 4 2 3 2 4 4" xfId="17261"/>
    <cellStyle name="Porcentaje 4 2 3 2 5" xfId="17262"/>
    <cellStyle name="Porcentaje 4 2 3 2 5 2" xfId="17263"/>
    <cellStyle name="Porcentaje 4 2 3 2 5 3" xfId="17264"/>
    <cellStyle name="Porcentaje 4 2 3 2 6" xfId="17265"/>
    <cellStyle name="Porcentaje 4 2 3 2 7" xfId="17266"/>
    <cellStyle name="Porcentaje 4 2 3 3" xfId="17267"/>
    <cellStyle name="Porcentaje 4 2 3 3 2" xfId="17268"/>
    <cellStyle name="Porcentaje 4 2 3 3 2 2" xfId="17269"/>
    <cellStyle name="Porcentaje 4 2 3 3 2 2 2" xfId="17270"/>
    <cellStyle name="Porcentaje 4 2 3 3 2 2 3" xfId="17271"/>
    <cellStyle name="Porcentaje 4 2 3 3 2 3" xfId="17272"/>
    <cellStyle name="Porcentaje 4 2 3 3 2 4" xfId="17273"/>
    <cellStyle name="Porcentaje 4 2 3 3 3" xfId="17274"/>
    <cellStyle name="Porcentaje 4 2 3 3 3 2" xfId="17275"/>
    <cellStyle name="Porcentaje 4 2 3 3 3 3" xfId="17276"/>
    <cellStyle name="Porcentaje 4 2 3 3 4" xfId="17277"/>
    <cellStyle name="Porcentaje 4 2 3 3 5" xfId="17278"/>
    <cellStyle name="Porcentaje 4 2 3 4" xfId="17279"/>
    <cellStyle name="Porcentaje 4 2 3 4 2" xfId="17280"/>
    <cellStyle name="Porcentaje 4 2 3 4 2 2" xfId="17281"/>
    <cellStyle name="Porcentaje 4 2 3 4 2 2 2" xfId="17282"/>
    <cellStyle name="Porcentaje 4 2 3 4 2 2 3" xfId="17283"/>
    <cellStyle name="Porcentaje 4 2 3 4 2 3" xfId="17284"/>
    <cellStyle name="Porcentaje 4 2 3 4 2 4" xfId="17285"/>
    <cellStyle name="Porcentaje 4 2 3 4 3" xfId="17286"/>
    <cellStyle name="Porcentaje 4 2 3 4 3 2" xfId="17287"/>
    <cellStyle name="Porcentaje 4 2 3 4 3 3" xfId="17288"/>
    <cellStyle name="Porcentaje 4 2 3 4 4" xfId="17289"/>
    <cellStyle name="Porcentaje 4 2 3 4 5" xfId="17290"/>
    <cellStyle name="Porcentaje 4 2 3 5" xfId="17291"/>
    <cellStyle name="Porcentaje 4 2 3 5 2" xfId="17292"/>
    <cellStyle name="Porcentaje 4 2 3 5 2 2" xfId="17293"/>
    <cellStyle name="Porcentaje 4 2 3 5 2 3" xfId="17294"/>
    <cellStyle name="Porcentaje 4 2 3 5 3" xfId="17295"/>
    <cellStyle name="Porcentaje 4 2 3 5 4" xfId="17296"/>
    <cellStyle name="Porcentaje 4 2 3 6" xfId="17297"/>
    <cellStyle name="Porcentaje 4 2 3 6 2" xfId="17298"/>
    <cellStyle name="Porcentaje 4 2 3 6 3" xfId="17299"/>
    <cellStyle name="Porcentaje 4 2 3 7" xfId="17300"/>
    <cellStyle name="Porcentaje 4 2 3 8" xfId="17301"/>
    <cellStyle name="Porcentaje 4 2 4" xfId="17302"/>
    <cellStyle name="Porcentaje 4 2 4 2" xfId="17303"/>
    <cellStyle name="Porcentaje 4 2 4 2 2" xfId="17304"/>
    <cellStyle name="Porcentaje 4 2 4 2 2 2" xfId="17305"/>
    <cellStyle name="Porcentaje 4 2 4 2 2 2 2" xfId="17306"/>
    <cellStyle name="Porcentaje 4 2 4 2 2 2 3" xfId="17307"/>
    <cellStyle name="Porcentaje 4 2 4 2 2 3" xfId="17308"/>
    <cellStyle name="Porcentaje 4 2 4 2 2 4" xfId="17309"/>
    <cellStyle name="Porcentaje 4 2 4 2 3" xfId="17310"/>
    <cellStyle name="Porcentaje 4 2 4 2 3 2" xfId="17311"/>
    <cellStyle name="Porcentaje 4 2 4 2 3 3" xfId="17312"/>
    <cellStyle name="Porcentaje 4 2 4 2 4" xfId="17313"/>
    <cellStyle name="Porcentaje 4 2 4 2 5" xfId="17314"/>
    <cellStyle name="Porcentaje 4 2 4 3" xfId="17315"/>
    <cellStyle name="Porcentaje 4 2 4 3 2" xfId="17316"/>
    <cellStyle name="Porcentaje 4 2 4 3 2 2" xfId="17317"/>
    <cellStyle name="Porcentaje 4 2 4 3 2 2 2" xfId="17318"/>
    <cellStyle name="Porcentaje 4 2 4 3 2 2 3" xfId="17319"/>
    <cellStyle name="Porcentaje 4 2 4 3 2 3" xfId="17320"/>
    <cellStyle name="Porcentaje 4 2 4 3 2 4" xfId="17321"/>
    <cellStyle name="Porcentaje 4 2 4 3 3" xfId="17322"/>
    <cellStyle name="Porcentaje 4 2 4 3 3 2" xfId="17323"/>
    <cellStyle name="Porcentaje 4 2 4 3 3 3" xfId="17324"/>
    <cellStyle name="Porcentaje 4 2 4 3 4" xfId="17325"/>
    <cellStyle name="Porcentaje 4 2 4 3 5" xfId="17326"/>
    <cellStyle name="Porcentaje 4 2 4 4" xfId="17327"/>
    <cellStyle name="Porcentaje 4 2 4 4 2" xfId="17328"/>
    <cellStyle name="Porcentaje 4 2 4 4 2 2" xfId="17329"/>
    <cellStyle name="Porcentaje 4 2 4 4 2 3" xfId="17330"/>
    <cellStyle name="Porcentaje 4 2 4 4 3" xfId="17331"/>
    <cellStyle name="Porcentaje 4 2 4 4 4" xfId="17332"/>
    <cellStyle name="Porcentaje 4 2 4 5" xfId="17333"/>
    <cellStyle name="Porcentaje 4 2 4 5 2" xfId="17334"/>
    <cellStyle name="Porcentaje 4 2 4 5 3" xfId="17335"/>
    <cellStyle name="Porcentaje 4 2 4 6" xfId="17336"/>
    <cellStyle name="Porcentaje 4 2 4 7" xfId="17337"/>
    <cellStyle name="Porcentaje 4 2 5" xfId="17338"/>
    <cellStyle name="Porcentaje 4 2 5 2" xfId="17339"/>
    <cellStyle name="Porcentaje 4 2 5 2 2" xfId="17340"/>
    <cellStyle name="Porcentaje 4 2 5 2 2 2" xfId="17341"/>
    <cellStyle name="Porcentaje 4 2 5 2 2 2 2" xfId="17342"/>
    <cellStyle name="Porcentaje 4 2 5 2 2 2 3" xfId="17343"/>
    <cellStyle name="Porcentaje 4 2 5 2 2 3" xfId="17344"/>
    <cellStyle name="Porcentaje 4 2 5 2 2 4" xfId="17345"/>
    <cellStyle name="Porcentaje 4 2 5 2 3" xfId="17346"/>
    <cellStyle name="Porcentaje 4 2 5 2 3 2" xfId="17347"/>
    <cellStyle name="Porcentaje 4 2 5 2 3 3" xfId="17348"/>
    <cellStyle name="Porcentaje 4 2 5 2 4" xfId="17349"/>
    <cellStyle name="Porcentaje 4 2 5 2 5" xfId="17350"/>
    <cellStyle name="Porcentaje 4 2 5 3" xfId="17351"/>
    <cellStyle name="Porcentaje 4 2 5 3 2" xfId="17352"/>
    <cellStyle name="Porcentaje 4 2 5 3 2 2" xfId="17353"/>
    <cellStyle name="Porcentaje 4 2 5 3 2 2 2" xfId="17354"/>
    <cellStyle name="Porcentaje 4 2 5 3 2 2 3" xfId="17355"/>
    <cellStyle name="Porcentaje 4 2 5 3 2 3" xfId="17356"/>
    <cellStyle name="Porcentaje 4 2 5 3 2 4" xfId="17357"/>
    <cellStyle name="Porcentaje 4 2 5 3 3" xfId="17358"/>
    <cellStyle name="Porcentaje 4 2 5 3 3 2" xfId="17359"/>
    <cellStyle name="Porcentaje 4 2 5 3 3 3" xfId="17360"/>
    <cellStyle name="Porcentaje 4 2 5 3 4" xfId="17361"/>
    <cellStyle name="Porcentaje 4 2 5 3 5" xfId="17362"/>
    <cellStyle name="Porcentaje 4 2 5 4" xfId="17363"/>
    <cellStyle name="Porcentaje 4 2 5 4 2" xfId="17364"/>
    <cellStyle name="Porcentaje 4 2 5 4 2 2" xfId="17365"/>
    <cellStyle name="Porcentaje 4 2 5 4 2 3" xfId="17366"/>
    <cellStyle name="Porcentaje 4 2 5 4 3" xfId="17367"/>
    <cellStyle name="Porcentaje 4 2 5 4 4" xfId="17368"/>
    <cellStyle name="Porcentaje 4 2 5 5" xfId="17369"/>
    <cellStyle name="Porcentaje 4 2 5 5 2" xfId="17370"/>
    <cellStyle name="Porcentaje 4 2 5 5 3" xfId="17371"/>
    <cellStyle name="Porcentaje 4 2 5 6" xfId="17372"/>
    <cellStyle name="Porcentaje 4 2 5 7" xfId="17373"/>
    <cellStyle name="Porcentaje 4 2 6" xfId="17374"/>
    <cellStyle name="Porcentaje 4 2 6 2" xfId="17375"/>
    <cellStyle name="Porcentaje 4 2 6 2 2" xfId="17376"/>
    <cellStyle name="Porcentaje 4 2 6 2 2 2" xfId="17377"/>
    <cellStyle name="Porcentaje 4 2 6 2 2 2 2" xfId="17378"/>
    <cellStyle name="Porcentaje 4 2 6 2 2 2 3" xfId="17379"/>
    <cellStyle name="Porcentaje 4 2 6 2 2 3" xfId="17380"/>
    <cellStyle name="Porcentaje 4 2 6 2 2 4" xfId="17381"/>
    <cellStyle name="Porcentaje 4 2 6 2 3" xfId="17382"/>
    <cellStyle name="Porcentaje 4 2 6 2 3 2" xfId="17383"/>
    <cellStyle name="Porcentaje 4 2 6 2 3 3" xfId="17384"/>
    <cellStyle name="Porcentaje 4 2 6 2 4" xfId="17385"/>
    <cellStyle name="Porcentaje 4 2 6 2 5" xfId="17386"/>
    <cellStyle name="Porcentaje 4 2 6 3" xfId="17387"/>
    <cellStyle name="Porcentaje 4 2 6 3 2" xfId="17388"/>
    <cellStyle name="Porcentaje 4 2 6 3 2 2" xfId="17389"/>
    <cellStyle name="Porcentaje 4 2 6 3 2 2 2" xfId="17390"/>
    <cellStyle name="Porcentaje 4 2 6 3 2 2 3" xfId="17391"/>
    <cellStyle name="Porcentaje 4 2 6 3 2 3" xfId="17392"/>
    <cellStyle name="Porcentaje 4 2 6 3 2 4" xfId="17393"/>
    <cellStyle name="Porcentaje 4 2 6 3 3" xfId="17394"/>
    <cellStyle name="Porcentaje 4 2 6 3 3 2" xfId="17395"/>
    <cellStyle name="Porcentaje 4 2 6 3 3 3" xfId="17396"/>
    <cellStyle name="Porcentaje 4 2 6 3 4" xfId="17397"/>
    <cellStyle name="Porcentaje 4 2 6 3 5" xfId="17398"/>
    <cellStyle name="Porcentaje 4 2 6 4" xfId="17399"/>
    <cellStyle name="Porcentaje 4 2 6 4 2" xfId="17400"/>
    <cellStyle name="Porcentaje 4 2 6 4 2 2" xfId="17401"/>
    <cellStyle name="Porcentaje 4 2 6 4 2 3" xfId="17402"/>
    <cellStyle name="Porcentaje 4 2 6 4 3" xfId="17403"/>
    <cellStyle name="Porcentaje 4 2 6 4 4" xfId="17404"/>
    <cellStyle name="Porcentaje 4 2 6 5" xfId="17405"/>
    <cellStyle name="Porcentaje 4 2 6 5 2" xfId="17406"/>
    <cellStyle name="Porcentaje 4 2 6 5 3" xfId="17407"/>
    <cellStyle name="Porcentaje 4 2 6 6" xfId="17408"/>
    <cellStyle name="Porcentaje 4 2 6 7" xfId="17409"/>
    <cellStyle name="Porcentaje 4 2 7" xfId="17410"/>
    <cellStyle name="Porcentaje 4 2 7 2" xfId="17411"/>
    <cellStyle name="Porcentaje 4 2 7 2 2" xfId="17412"/>
    <cellStyle name="Porcentaje 4 2 7 2 2 2" xfId="17413"/>
    <cellStyle name="Porcentaje 4 2 7 2 2 3" xfId="17414"/>
    <cellStyle name="Porcentaje 4 2 7 2 3" xfId="17415"/>
    <cellStyle name="Porcentaje 4 2 7 2 4" xfId="17416"/>
    <cellStyle name="Porcentaje 4 2 7 3" xfId="17417"/>
    <cellStyle name="Porcentaje 4 2 7 3 2" xfId="17418"/>
    <cellStyle name="Porcentaje 4 2 7 3 3" xfId="17419"/>
    <cellStyle name="Porcentaje 4 2 7 4" xfId="17420"/>
    <cellStyle name="Porcentaje 4 2 7 5" xfId="17421"/>
    <cellStyle name="Porcentaje 4 2 8" xfId="17422"/>
    <cellStyle name="Porcentaje 4 2 8 2" xfId="17423"/>
    <cellStyle name="Porcentaje 4 2 8 2 2" xfId="17424"/>
    <cellStyle name="Porcentaje 4 2 8 2 2 2" xfId="17425"/>
    <cellStyle name="Porcentaje 4 2 8 2 2 3" xfId="17426"/>
    <cellStyle name="Porcentaje 4 2 8 2 3" xfId="17427"/>
    <cellStyle name="Porcentaje 4 2 8 2 4" xfId="17428"/>
    <cellStyle name="Porcentaje 4 2 8 3" xfId="17429"/>
    <cellStyle name="Porcentaje 4 2 8 3 2" xfId="17430"/>
    <cellStyle name="Porcentaje 4 2 8 3 3" xfId="17431"/>
    <cellStyle name="Porcentaje 4 2 8 4" xfId="17432"/>
    <cellStyle name="Porcentaje 4 2 8 5" xfId="17433"/>
    <cellStyle name="Porcentaje 4 2 9" xfId="17434"/>
    <cellStyle name="Porcentaje 4 2 9 2" xfId="17435"/>
    <cellStyle name="Porcentaje 4 2 9 2 2" xfId="17436"/>
    <cellStyle name="Porcentaje 4 2 9 2 3" xfId="17437"/>
    <cellStyle name="Porcentaje 4 2 9 3" xfId="17438"/>
    <cellStyle name="Porcentaje 4 2 9 4" xfId="17439"/>
    <cellStyle name="Porcentaje 4 3" xfId="17440"/>
    <cellStyle name="Porcentaje 4 3 10" xfId="17441"/>
    <cellStyle name="Porcentaje 4 3 10 2" xfId="17442"/>
    <cellStyle name="Porcentaje 4 3 10 3" xfId="17443"/>
    <cellStyle name="Porcentaje 4 3 11" xfId="17444"/>
    <cellStyle name="Porcentaje 4 3 12" xfId="17445"/>
    <cellStyle name="Porcentaje 4 3 2" xfId="17446"/>
    <cellStyle name="Porcentaje 4 3 2 2" xfId="17447"/>
    <cellStyle name="Porcentaje 4 3 2 2 2" xfId="17448"/>
    <cellStyle name="Porcentaje 4 3 2 2 2 2" xfId="17449"/>
    <cellStyle name="Porcentaje 4 3 2 2 2 2 2" xfId="17450"/>
    <cellStyle name="Porcentaje 4 3 2 2 2 2 2 2" xfId="17451"/>
    <cellStyle name="Porcentaje 4 3 2 2 2 2 2 3" xfId="17452"/>
    <cellStyle name="Porcentaje 4 3 2 2 2 2 3" xfId="17453"/>
    <cellStyle name="Porcentaje 4 3 2 2 2 2 4" xfId="17454"/>
    <cellStyle name="Porcentaje 4 3 2 2 2 3" xfId="17455"/>
    <cellStyle name="Porcentaje 4 3 2 2 2 3 2" xfId="17456"/>
    <cellStyle name="Porcentaje 4 3 2 2 2 3 3" xfId="17457"/>
    <cellStyle name="Porcentaje 4 3 2 2 2 4" xfId="17458"/>
    <cellStyle name="Porcentaje 4 3 2 2 2 5" xfId="17459"/>
    <cellStyle name="Porcentaje 4 3 2 2 3" xfId="17460"/>
    <cellStyle name="Porcentaje 4 3 2 2 3 2" xfId="17461"/>
    <cellStyle name="Porcentaje 4 3 2 2 3 2 2" xfId="17462"/>
    <cellStyle name="Porcentaje 4 3 2 2 3 2 2 2" xfId="17463"/>
    <cellStyle name="Porcentaje 4 3 2 2 3 2 2 3" xfId="17464"/>
    <cellStyle name="Porcentaje 4 3 2 2 3 2 3" xfId="17465"/>
    <cellStyle name="Porcentaje 4 3 2 2 3 2 4" xfId="17466"/>
    <cellStyle name="Porcentaje 4 3 2 2 3 3" xfId="17467"/>
    <cellStyle name="Porcentaje 4 3 2 2 3 3 2" xfId="17468"/>
    <cellStyle name="Porcentaje 4 3 2 2 3 3 3" xfId="17469"/>
    <cellStyle name="Porcentaje 4 3 2 2 3 4" xfId="17470"/>
    <cellStyle name="Porcentaje 4 3 2 2 3 5" xfId="17471"/>
    <cellStyle name="Porcentaje 4 3 2 2 4" xfId="17472"/>
    <cellStyle name="Porcentaje 4 3 2 2 4 2" xfId="17473"/>
    <cellStyle name="Porcentaje 4 3 2 2 4 2 2" xfId="17474"/>
    <cellStyle name="Porcentaje 4 3 2 2 4 2 3" xfId="17475"/>
    <cellStyle name="Porcentaje 4 3 2 2 4 3" xfId="17476"/>
    <cellStyle name="Porcentaje 4 3 2 2 4 4" xfId="17477"/>
    <cellStyle name="Porcentaje 4 3 2 2 5" xfId="17478"/>
    <cellStyle name="Porcentaje 4 3 2 2 5 2" xfId="17479"/>
    <cellStyle name="Porcentaje 4 3 2 2 5 3" xfId="17480"/>
    <cellStyle name="Porcentaje 4 3 2 2 6" xfId="17481"/>
    <cellStyle name="Porcentaje 4 3 2 2 7" xfId="17482"/>
    <cellStyle name="Porcentaje 4 3 2 3" xfId="17483"/>
    <cellStyle name="Porcentaje 4 3 2 3 2" xfId="17484"/>
    <cellStyle name="Porcentaje 4 3 2 3 2 2" xfId="17485"/>
    <cellStyle name="Porcentaje 4 3 2 3 2 2 2" xfId="17486"/>
    <cellStyle name="Porcentaje 4 3 2 3 2 2 2 2" xfId="17487"/>
    <cellStyle name="Porcentaje 4 3 2 3 2 2 2 3" xfId="17488"/>
    <cellStyle name="Porcentaje 4 3 2 3 2 2 3" xfId="17489"/>
    <cellStyle name="Porcentaje 4 3 2 3 2 2 4" xfId="17490"/>
    <cellStyle name="Porcentaje 4 3 2 3 2 3" xfId="17491"/>
    <cellStyle name="Porcentaje 4 3 2 3 2 3 2" xfId="17492"/>
    <cellStyle name="Porcentaje 4 3 2 3 2 3 3" xfId="17493"/>
    <cellStyle name="Porcentaje 4 3 2 3 2 4" xfId="17494"/>
    <cellStyle name="Porcentaje 4 3 2 3 2 5" xfId="17495"/>
    <cellStyle name="Porcentaje 4 3 2 3 3" xfId="17496"/>
    <cellStyle name="Porcentaje 4 3 2 3 3 2" xfId="17497"/>
    <cellStyle name="Porcentaje 4 3 2 3 3 2 2" xfId="17498"/>
    <cellStyle name="Porcentaje 4 3 2 3 3 2 2 2" xfId="17499"/>
    <cellStyle name="Porcentaje 4 3 2 3 3 2 2 3" xfId="17500"/>
    <cellStyle name="Porcentaje 4 3 2 3 3 2 3" xfId="17501"/>
    <cellStyle name="Porcentaje 4 3 2 3 3 2 4" xfId="17502"/>
    <cellStyle name="Porcentaje 4 3 2 3 3 3" xfId="17503"/>
    <cellStyle name="Porcentaje 4 3 2 3 3 3 2" xfId="17504"/>
    <cellStyle name="Porcentaje 4 3 2 3 3 3 3" xfId="17505"/>
    <cellStyle name="Porcentaje 4 3 2 3 3 4" xfId="17506"/>
    <cellStyle name="Porcentaje 4 3 2 3 3 5" xfId="17507"/>
    <cellStyle name="Porcentaje 4 3 2 3 4" xfId="17508"/>
    <cellStyle name="Porcentaje 4 3 2 3 4 2" xfId="17509"/>
    <cellStyle name="Porcentaje 4 3 2 3 4 2 2" xfId="17510"/>
    <cellStyle name="Porcentaje 4 3 2 3 4 2 3" xfId="17511"/>
    <cellStyle name="Porcentaje 4 3 2 3 4 3" xfId="17512"/>
    <cellStyle name="Porcentaje 4 3 2 3 4 4" xfId="17513"/>
    <cellStyle name="Porcentaje 4 3 2 3 5" xfId="17514"/>
    <cellStyle name="Porcentaje 4 3 2 3 5 2" xfId="17515"/>
    <cellStyle name="Porcentaje 4 3 2 3 5 3" xfId="17516"/>
    <cellStyle name="Porcentaje 4 3 2 3 6" xfId="17517"/>
    <cellStyle name="Porcentaje 4 3 2 3 7" xfId="17518"/>
    <cellStyle name="Porcentaje 4 3 2 4" xfId="17519"/>
    <cellStyle name="Porcentaje 4 3 2 4 2" xfId="17520"/>
    <cellStyle name="Porcentaje 4 3 2 4 2 2" xfId="17521"/>
    <cellStyle name="Porcentaje 4 3 2 4 2 2 2" xfId="17522"/>
    <cellStyle name="Porcentaje 4 3 2 4 2 2 3" xfId="17523"/>
    <cellStyle name="Porcentaje 4 3 2 4 2 3" xfId="17524"/>
    <cellStyle name="Porcentaje 4 3 2 4 2 4" xfId="17525"/>
    <cellStyle name="Porcentaje 4 3 2 4 3" xfId="17526"/>
    <cellStyle name="Porcentaje 4 3 2 4 3 2" xfId="17527"/>
    <cellStyle name="Porcentaje 4 3 2 4 3 3" xfId="17528"/>
    <cellStyle name="Porcentaje 4 3 2 4 4" xfId="17529"/>
    <cellStyle name="Porcentaje 4 3 2 4 5" xfId="17530"/>
    <cellStyle name="Porcentaje 4 3 2 5" xfId="17531"/>
    <cellStyle name="Porcentaje 4 3 2 5 2" xfId="17532"/>
    <cellStyle name="Porcentaje 4 3 2 5 2 2" xfId="17533"/>
    <cellStyle name="Porcentaje 4 3 2 5 2 2 2" xfId="17534"/>
    <cellStyle name="Porcentaje 4 3 2 5 2 2 3" xfId="17535"/>
    <cellStyle name="Porcentaje 4 3 2 5 2 3" xfId="17536"/>
    <cellStyle name="Porcentaje 4 3 2 5 2 4" xfId="17537"/>
    <cellStyle name="Porcentaje 4 3 2 5 3" xfId="17538"/>
    <cellStyle name="Porcentaje 4 3 2 5 3 2" xfId="17539"/>
    <cellStyle name="Porcentaje 4 3 2 5 3 3" xfId="17540"/>
    <cellStyle name="Porcentaje 4 3 2 5 4" xfId="17541"/>
    <cellStyle name="Porcentaje 4 3 2 5 5" xfId="17542"/>
    <cellStyle name="Porcentaje 4 3 2 6" xfId="17543"/>
    <cellStyle name="Porcentaje 4 3 2 6 2" xfId="17544"/>
    <cellStyle name="Porcentaje 4 3 2 6 2 2" xfId="17545"/>
    <cellStyle name="Porcentaje 4 3 2 6 2 3" xfId="17546"/>
    <cellStyle name="Porcentaje 4 3 2 6 3" xfId="17547"/>
    <cellStyle name="Porcentaje 4 3 2 6 4" xfId="17548"/>
    <cellStyle name="Porcentaje 4 3 2 7" xfId="17549"/>
    <cellStyle name="Porcentaje 4 3 2 7 2" xfId="17550"/>
    <cellStyle name="Porcentaje 4 3 2 7 3" xfId="17551"/>
    <cellStyle name="Porcentaje 4 3 2 8" xfId="17552"/>
    <cellStyle name="Porcentaje 4 3 2 9" xfId="17553"/>
    <cellStyle name="Porcentaje 4 3 3" xfId="17554"/>
    <cellStyle name="Porcentaje 4 3 3 2" xfId="17555"/>
    <cellStyle name="Porcentaje 4 3 3 2 2" xfId="17556"/>
    <cellStyle name="Porcentaje 4 3 3 2 2 2" xfId="17557"/>
    <cellStyle name="Porcentaje 4 3 3 2 2 2 2" xfId="17558"/>
    <cellStyle name="Porcentaje 4 3 3 2 2 2 2 2" xfId="17559"/>
    <cellStyle name="Porcentaje 4 3 3 2 2 2 2 3" xfId="17560"/>
    <cellStyle name="Porcentaje 4 3 3 2 2 2 3" xfId="17561"/>
    <cellStyle name="Porcentaje 4 3 3 2 2 2 4" xfId="17562"/>
    <cellStyle name="Porcentaje 4 3 3 2 2 3" xfId="17563"/>
    <cellStyle name="Porcentaje 4 3 3 2 2 3 2" xfId="17564"/>
    <cellStyle name="Porcentaje 4 3 3 2 2 3 3" xfId="17565"/>
    <cellStyle name="Porcentaje 4 3 3 2 2 4" xfId="17566"/>
    <cellStyle name="Porcentaje 4 3 3 2 2 5" xfId="17567"/>
    <cellStyle name="Porcentaje 4 3 3 2 3" xfId="17568"/>
    <cellStyle name="Porcentaje 4 3 3 2 3 2" xfId="17569"/>
    <cellStyle name="Porcentaje 4 3 3 2 3 2 2" xfId="17570"/>
    <cellStyle name="Porcentaje 4 3 3 2 3 2 2 2" xfId="17571"/>
    <cellStyle name="Porcentaje 4 3 3 2 3 2 2 3" xfId="17572"/>
    <cellStyle name="Porcentaje 4 3 3 2 3 2 3" xfId="17573"/>
    <cellStyle name="Porcentaje 4 3 3 2 3 2 4" xfId="17574"/>
    <cellStyle name="Porcentaje 4 3 3 2 3 3" xfId="17575"/>
    <cellStyle name="Porcentaje 4 3 3 2 3 3 2" xfId="17576"/>
    <cellStyle name="Porcentaje 4 3 3 2 3 3 3" xfId="17577"/>
    <cellStyle name="Porcentaje 4 3 3 2 3 4" xfId="17578"/>
    <cellStyle name="Porcentaje 4 3 3 2 3 5" xfId="17579"/>
    <cellStyle name="Porcentaje 4 3 3 2 4" xfId="17580"/>
    <cellStyle name="Porcentaje 4 3 3 2 4 2" xfId="17581"/>
    <cellStyle name="Porcentaje 4 3 3 2 4 2 2" xfId="17582"/>
    <cellStyle name="Porcentaje 4 3 3 2 4 2 3" xfId="17583"/>
    <cellStyle name="Porcentaje 4 3 3 2 4 3" xfId="17584"/>
    <cellStyle name="Porcentaje 4 3 3 2 4 4" xfId="17585"/>
    <cellStyle name="Porcentaje 4 3 3 2 5" xfId="17586"/>
    <cellStyle name="Porcentaje 4 3 3 2 5 2" xfId="17587"/>
    <cellStyle name="Porcentaje 4 3 3 2 5 3" xfId="17588"/>
    <cellStyle name="Porcentaje 4 3 3 2 6" xfId="17589"/>
    <cellStyle name="Porcentaje 4 3 3 2 7" xfId="17590"/>
    <cellStyle name="Porcentaje 4 3 3 3" xfId="17591"/>
    <cellStyle name="Porcentaje 4 3 3 3 2" xfId="17592"/>
    <cellStyle name="Porcentaje 4 3 3 3 2 2" xfId="17593"/>
    <cellStyle name="Porcentaje 4 3 3 3 2 2 2" xfId="17594"/>
    <cellStyle name="Porcentaje 4 3 3 3 2 2 3" xfId="17595"/>
    <cellStyle name="Porcentaje 4 3 3 3 2 3" xfId="17596"/>
    <cellStyle name="Porcentaje 4 3 3 3 2 4" xfId="17597"/>
    <cellStyle name="Porcentaje 4 3 3 3 3" xfId="17598"/>
    <cellStyle name="Porcentaje 4 3 3 3 3 2" xfId="17599"/>
    <cellStyle name="Porcentaje 4 3 3 3 3 3" xfId="17600"/>
    <cellStyle name="Porcentaje 4 3 3 3 4" xfId="17601"/>
    <cellStyle name="Porcentaje 4 3 3 3 5" xfId="17602"/>
    <cellStyle name="Porcentaje 4 3 3 4" xfId="17603"/>
    <cellStyle name="Porcentaje 4 3 3 4 2" xfId="17604"/>
    <cellStyle name="Porcentaje 4 3 3 4 2 2" xfId="17605"/>
    <cellStyle name="Porcentaje 4 3 3 4 2 2 2" xfId="17606"/>
    <cellStyle name="Porcentaje 4 3 3 4 2 2 3" xfId="17607"/>
    <cellStyle name="Porcentaje 4 3 3 4 2 3" xfId="17608"/>
    <cellStyle name="Porcentaje 4 3 3 4 2 4" xfId="17609"/>
    <cellStyle name="Porcentaje 4 3 3 4 3" xfId="17610"/>
    <cellStyle name="Porcentaje 4 3 3 4 3 2" xfId="17611"/>
    <cellStyle name="Porcentaje 4 3 3 4 3 3" xfId="17612"/>
    <cellStyle name="Porcentaje 4 3 3 4 4" xfId="17613"/>
    <cellStyle name="Porcentaje 4 3 3 4 5" xfId="17614"/>
    <cellStyle name="Porcentaje 4 3 3 5" xfId="17615"/>
    <cellStyle name="Porcentaje 4 3 3 5 2" xfId="17616"/>
    <cellStyle name="Porcentaje 4 3 3 5 2 2" xfId="17617"/>
    <cellStyle name="Porcentaje 4 3 3 5 2 3" xfId="17618"/>
    <cellStyle name="Porcentaje 4 3 3 5 3" xfId="17619"/>
    <cellStyle name="Porcentaje 4 3 3 5 4" xfId="17620"/>
    <cellStyle name="Porcentaje 4 3 3 6" xfId="17621"/>
    <cellStyle name="Porcentaje 4 3 3 6 2" xfId="17622"/>
    <cellStyle name="Porcentaje 4 3 3 6 3" xfId="17623"/>
    <cellStyle name="Porcentaje 4 3 3 7" xfId="17624"/>
    <cellStyle name="Porcentaje 4 3 3 8" xfId="17625"/>
    <cellStyle name="Porcentaje 4 3 4" xfId="17626"/>
    <cellStyle name="Porcentaje 4 3 4 2" xfId="17627"/>
    <cellStyle name="Porcentaje 4 3 4 2 2" xfId="17628"/>
    <cellStyle name="Porcentaje 4 3 4 2 2 2" xfId="17629"/>
    <cellStyle name="Porcentaje 4 3 4 2 2 2 2" xfId="17630"/>
    <cellStyle name="Porcentaje 4 3 4 2 2 2 3" xfId="17631"/>
    <cellStyle name="Porcentaje 4 3 4 2 2 3" xfId="17632"/>
    <cellStyle name="Porcentaje 4 3 4 2 2 4" xfId="17633"/>
    <cellStyle name="Porcentaje 4 3 4 2 3" xfId="17634"/>
    <cellStyle name="Porcentaje 4 3 4 2 3 2" xfId="17635"/>
    <cellStyle name="Porcentaje 4 3 4 2 3 3" xfId="17636"/>
    <cellStyle name="Porcentaje 4 3 4 2 4" xfId="17637"/>
    <cellStyle name="Porcentaje 4 3 4 2 5" xfId="17638"/>
    <cellStyle name="Porcentaje 4 3 4 3" xfId="17639"/>
    <cellStyle name="Porcentaje 4 3 4 3 2" xfId="17640"/>
    <cellStyle name="Porcentaje 4 3 4 3 2 2" xfId="17641"/>
    <cellStyle name="Porcentaje 4 3 4 3 2 2 2" xfId="17642"/>
    <cellStyle name="Porcentaje 4 3 4 3 2 2 3" xfId="17643"/>
    <cellStyle name="Porcentaje 4 3 4 3 2 3" xfId="17644"/>
    <cellStyle name="Porcentaje 4 3 4 3 2 4" xfId="17645"/>
    <cellStyle name="Porcentaje 4 3 4 3 3" xfId="17646"/>
    <cellStyle name="Porcentaje 4 3 4 3 3 2" xfId="17647"/>
    <cellStyle name="Porcentaje 4 3 4 3 3 3" xfId="17648"/>
    <cellStyle name="Porcentaje 4 3 4 3 4" xfId="17649"/>
    <cellStyle name="Porcentaje 4 3 4 3 5" xfId="17650"/>
    <cellStyle name="Porcentaje 4 3 4 4" xfId="17651"/>
    <cellStyle name="Porcentaje 4 3 4 4 2" xfId="17652"/>
    <cellStyle name="Porcentaje 4 3 4 4 2 2" xfId="17653"/>
    <cellStyle name="Porcentaje 4 3 4 4 2 3" xfId="17654"/>
    <cellStyle name="Porcentaje 4 3 4 4 3" xfId="17655"/>
    <cellStyle name="Porcentaje 4 3 4 4 4" xfId="17656"/>
    <cellStyle name="Porcentaje 4 3 4 5" xfId="17657"/>
    <cellStyle name="Porcentaje 4 3 4 5 2" xfId="17658"/>
    <cellStyle name="Porcentaje 4 3 4 5 3" xfId="17659"/>
    <cellStyle name="Porcentaje 4 3 4 6" xfId="17660"/>
    <cellStyle name="Porcentaje 4 3 4 7" xfId="17661"/>
    <cellStyle name="Porcentaje 4 3 5" xfId="17662"/>
    <cellStyle name="Porcentaje 4 3 5 2" xfId="17663"/>
    <cellStyle name="Porcentaje 4 3 5 2 2" xfId="17664"/>
    <cellStyle name="Porcentaje 4 3 5 2 2 2" xfId="17665"/>
    <cellStyle name="Porcentaje 4 3 5 2 2 2 2" xfId="17666"/>
    <cellStyle name="Porcentaje 4 3 5 2 2 2 3" xfId="17667"/>
    <cellStyle name="Porcentaje 4 3 5 2 2 3" xfId="17668"/>
    <cellStyle name="Porcentaje 4 3 5 2 2 4" xfId="17669"/>
    <cellStyle name="Porcentaje 4 3 5 2 3" xfId="17670"/>
    <cellStyle name="Porcentaje 4 3 5 2 3 2" xfId="17671"/>
    <cellStyle name="Porcentaje 4 3 5 2 3 3" xfId="17672"/>
    <cellStyle name="Porcentaje 4 3 5 2 4" xfId="17673"/>
    <cellStyle name="Porcentaje 4 3 5 2 5" xfId="17674"/>
    <cellStyle name="Porcentaje 4 3 5 3" xfId="17675"/>
    <cellStyle name="Porcentaje 4 3 5 3 2" xfId="17676"/>
    <cellStyle name="Porcentaje 4 3 5 3 2 2" xfId="17677"/>
    <cellStyle name="Porcentaje 4 3 5 3 2 2 2" xfId="17678"/>
    <cellStyle name="Porcentaje 4 3 5 3 2 2 3" xfId="17679"/>
    <cellStyle name="Porcentaje 4 3 5 3 2 3" xfId="17680"/>
    <cellStyle name="Porcentaje 4 3 5 3 2 4" xfId="17681"/>
    <cellStyle name="Porcentaje 4 3 5 3 3" xfId="17682"/>
    <cellStyle name="Porcentaje 4 3 5 3 3 2" xfId="17683"/>
    <cellStyle name="Porcentaje 4 3 5 3 3 3" xfId="17684"/>
    <cellStyle name="Porcentaje 4 3 5 3 4" xfId="17685"/>
    <cellStyle name="Porcentaje 4 3 5 3 5" xfId="17686"/>
    <cellStyle name="Porcentaje 4 3 5 4" xfId="17687"/>
    <cellStyle name="Porcentaje 4 3 5 4 2" xfId="17688"/>
    <cellStyle name="Porcentaje 4 3 5 4 2 2" xfId="17689"/>
    <cellStyle name="Porcentaje 4 3 5 4 2 3" xfId="17690"/>
    <cellStyle name="Porcentaje 4 3 5 4 3" xfId="17691"/>
    <cellStyle name="Porcentaje 4 3 5 4 4" xfId="17692"/>
    <cellStyle name="Porcentaje 4 3 5 5" xfId="17693"/>
    <cellStyle name="Porcentaje 4 3 5 5 2" xfId="17694"/>
    <cellStyle name="Porcentaje 4 3 5 5 3" xfId="17695"/>
    <cellStyle name="Porcentaje 4 3 5 6" xfId="17696"/>
    <cellStyle name="Porcentaje 4 3 5 7" xfId="17697"/>
    <cellStyle name="Porcentaje 4 3 6" xfId="17698"/>
    <cellStyle name="Porcentaje 4 3 6 2" xfId="17699"/>
    <cellStyle name="Porcentaje 4 3 6 2 2" xfId="17700"/>
    <cellStyle name="Porcentaje 4 3 6 2 2 2" xfId="17701"/>
    <cellStyle name="Porcentaje 4 3 6 2 2 2 2" xfId="17702"/>
    <cellStyle name="Porcentaje 4 3 6 2 2 2 3" xfId="17703"/>
    <cellStyle name="Porcentaje 4 3 6 2 2 3" xfId="17704"/>
    <cellStyle name="Porcentaje 4 3 6 2 2 4" xfId="17705"/>
    <cellStyle name="Porcentaje 4 3 6 2 3" xfId="17706"/>
    <cellStyle name="Porcentaje 4 3 6 2 3 2" xfId="17707"/>
    <cellStyle name="Porcentaje 4 3 6 2 3 3" xfId="17708"/>
    <cellStyle name="Porcentaje 4 3 6 2 4" xfId="17709"/>
    <cellStyle name="Porcentaje 4 3 6 2 5" xfId="17710"/>
    <cellStyle name="Porcentaje 4 3 6 3" xfId="17711"/>
    <cellStyle name="Porcentaje 4 3 6 3 2" xfId="17712"/>
    <cellStyle name="Porcentaje 4 3 6 3 2 2" xfId="17713"/>
    <cellStyle name="Porcentaje 4 3 6 3 2 2 2" xfId="17714"/>
    <cellStyle name="Porcentaje 4 3 6 3 2 2 3" xfId="17715"/>
    <cellStyle name="Porcentaje 4 3 6 3 2 3" xfId="17716"/>
    <cellStyle name="Porcentaje 4 3 6 3 2 4" xfId="17717"/>
    <cellStyle name="Porcentaje 4 3 6 3 3" xfId="17718"/>
    <cellStyle name="Porcentaje 4 3 6 3 3 2" xfId="17719"/>
    <cellStyle name="Porcentaje 4 3 6 3 3 3" xfId="17720"/>
    <cellStyle name="Porcentaje 4 3 6 3 4" xfId="17721"/>
    <cellStyle name="Porcentaje 4 3 6 3 5" xfId="17722"/>
    <cellStyle name="Porcentaje 4 3 6 4" xfId="17723"/>
    <cellStyle name="Porcentaje 4 3 6 4 2" xfId="17724"/>
    <cellStyle name="Porcentaje 4 3 6 4 2 2" xfId="17725"/>
    <cellStyle name="Porcentaje 4 3 6 4 2 3" xfId="17726"/>
    <cellStyle name="Porcentaje 4 3 6 4 3" xfId="17727"/>
    <cellStyle name="Porcentaje 4 3 6 4 4" xfId="17728"/>
    <cellStyle name="Porcentaje 4 3 6 5" xfId="17729"/>
    <cellStyle name="Porcentaje 4 3 6 5 2" xfId="17730"/>
    <cellStyle name="Porcentaje 4 3 6 5 3" xfId="17731"/>
    <cellStyle name="Porcentaje 4 3 6 6" xfId="17732"/>
    <cellStyle name="Porcentaje 4 3 6 7" xfId="17733"/>
    <cellStyle name="Porcentaje 4 3 7" xfId="17734"/>
    <cellStyle name="Porcentaje 4 3 7 2" xfId="17735"/>
    <cellStyle name="Porcentaje 4 3 7 2 2" xfId="17736"/>
    <cellStyle name="Porcentaje 4 3 7 2 2 2" xfId="17737"/>
    <cellStyle name="Porcentaje 4 3 7 2 2 3" xfId="17738"/>
    <cellStyle name="Porcentaje 4 3 7 2 3" xfId="17739"/>
    <cellStyle name="Porcentaje 4 3 7 2 4" xfId="17740"/>
    <cellStyle name="Porcentaje 4 3 7 3" xfId="17741"/>
    <cellStyle name="Porcentaje 4 3 7 3 2" xfId="17742"/>
    <cellStyle name="Porcentaje 4 3 7 3 3" xfId="17743"/>
    <cellStyle name="Porcentaje 4 3 7 4" xfId="17744"/>
    <cellStyle name="Porcentaje 4 3 7 5" xfId="17745"/>
    <cellStyle name="Porcentaje 4 3 8" xfId="17746"/>
    <cellStyle name="Porcentaje 4 3 8 2" xfId="17747"/>
    <cellStyle name="Porcentaje 4 3 8 2 2" xfId="17748"/>
    <cellStyle name="Porcentaje 4 3 8 2 2 2" xfId="17749"/>
    <cellStyle name="Porcentaje 4 3 8 2 2 3" xfId="17750"/>
    <cellStyle name="Porcentaje 4 3 8 2 3" xfId="17751"/>
    <cellStyle name="Porcentaje 4 3 8 2 4" xfId="17752"/>
    <cellStyle name="Porcentaje 4 3 8 3" xfId="17753"/>
    <cellStyle name="Porcentaje 4 3 8 3 2" xfId="17754"/>
    <cellStyle name="Porcentaje 4 3 8 3 3" xfId="17755"/>
    <cellStyle name="Porcentaje 4 3 8 4" xfId="17756"/>
    <cellStyle name="Porcentaje 4 3 8 5" xfId="17757"/>
    <cellStyle name="Porcentaje 4 3 9" xfId="17758"/>
    <cellStyle name="Porcentaje 4 3 9 2" xfId="17759"/>
    <cellStyle name="Porcentaje 4 3 9 2 2" xfId="17760"/>
    <cellStyle name="Porcentaje 4 3 9 2 3" xfId="17761"/>
    <cellStyle name="Porcentaje 4 3 9 3" xfId="17762"/>
    <cellStyle name="Porcentaje 4 3 9 4" xfId="17763"/>
    <cellStyle name="Porcentaje 4 4" xfId="17764"/>
    <cellStyle name="Porcentaje 4 4 10" xfId="17765"/>
    <cellStyle name="Porcentaje 4 4 10 2" xfId="17766"/>
    <cellStyle name="Porcentaje 4 4 10 3" xfId="17767"/>
    <cellStyle name="Porcentaje 4 4 11" xfId="17768"/>
    <cellStyle name="Porcentaje 4 4 12" xfId="17769"/>
    <cellStyle name="Porcentaje 4 4 2" xfId="17770"/>
    <cellStyle name="Porcentaje 4 4 2 2" xfId="17771"/>
    <cellStyle name="Porcentaje 4 4 2 2 2" xfId="17772"/>
    <cellStyle name="Porcentaje 4 4 2 2 2 2" xfId="17773"/>
    <cellStyle name="Porcentaje 4 4 2 2 2 2 2" xfId="17774"/>
    <cellStyle name="Porcentaje 4 4 2 2 2 2 2 2" xfId="17775"/>
    <cellStyle name="Porcentaje 4 4 2 2 2 2 2 3" xfId="17776"/>
    <cellStyle name="Porcentaje 4 4 2 2 2 2 3" xfId="17777"/>
    <cellStyle name="Porcentaje 4 4 2 2 2 2 4" xfId="17778"/>
    <cellStyle name="Porcentaje 4 4 2 2 2 3" xfId="17779"/>
    <cellStyle name="Porcentaje 4 4 2 2 2 3 2" xfId="17780"/>
    <cellStyle name="Porcentaje 4 4 2 2 2 3 3" xfId="17781"/>
    <cellStyle name="Porcentaje 4 4 2 2 2 4" xfId="17782"/>
    <cellStyle name="Porcentaje 4 4 2 2 2 5" xfId="17783"/>
    <cellStyle name="Porcentaje 4 4 2 2 3" xfId="17784"/>
    <cellStyle name="Porcentaje 4 4 2 2 3 2" xfId="17785"/>
    <cellStyle name="Porcentaje 4 4 2 2 3 2 2" xfId="17786"/>
    <cellStyle name="Porcentaje 4 4 2 2 3 2 2 2" xfId="17787"/>
    <cellStyle name="Porcentaje 4 4 2 2 3 2 2 3" xfId="17788"/>
    <cellStyle name="Porcentaje 4 4 2 2 3 2 3" xfId="17789"/>
    <cellStyle name="Porcentaje 4 4 2 2 3 2 4" xfId="17790"/>
    <cellStyle name="Porcentaje 4 4 2 2 3 3" xfId="17791"/>
    <cellStyle name="Porcentaje 4 4 2 2 3 3 2" xfId="17792"/>
    <cellStyle name="Porcentaje 4 4 2 2 3 3 3" xfId="17793"/>
    <cellStyle name="Porcentaje 4 4 2 2 3 4" xfId="17794"/>
    <cellStyle name="Porcentaje 4 4 2 2 3 5" xfId="17795"/>
    <cellStyle name="Porcentaje 4 4 2 2 4" xfId="17796"/>
    <cellStyle name="Porcentaje 4 4 2 2 4 2" xfId="17797"/>
    <cellStyle name="Porcentaje 4 4 2 2 4 2 2" xfId="17798"/>
    <cellStyle name="Porcentaje 4 4 2 2 4 2 3" xfId="17799"/>
    <cellStyle name="Porcentaje 4 4 2 2 4 3" xfId="17800"/>
    <cellStyle name="Porcentaje 4 4 2 2 4 4" xfId="17801"/>
    <cellStyle name="Porcentaje 4 4 2 2 5" xfId="17802"/>
    <cellStyle name="Porcentaje 4 4 2 2 5 2" xfId="17803"/>
    <cellStyle name="Porcentaje 4 4 2 2 5 3" xfId="17804"/>
    <cellStyle name="Porcentaje 4 4 2 2 6" xfId="17805"/>
    <cellStyle name="Porcentaje 4 4 2 2 7" xfId="17806"/>
    <cellStyle name="Porcentaje 4 4 2 3" xfId="17807"/>
    <cellStyle name="Porcentaje 4 4 2 3 2" xfId="17808"/>
    <cellStyle name="Porcentaje 4 4 2 3 2 2" xfId="17809"/>
    <cellStyle name="Porcentaje 4 4 2 3 2 2 2" xfId="17810"/>
    <cellStyle name="Porcentaje 4 4 2 3 2 2 2 2" xfId="17811"/>
    <cellStyle name="Porcentaje 4 4 2 3 2 2 2 3" xfId="17812"/>
    <cellStyle name="Porcentaje 4 4 2 3 2 2 3" xfId="17813"/>
    <cellStyle name="Porcentaje 4 4 2 3 2 2 4" xfId="17814"/>
    <cellStyle name="Porcentaje 4 4 2 3 2 3" xfId="17815"/>
    <cellStyle name="Porcentaje 4 4 2 3 2 3 2" xfId="17816"/>
    <cellStyle name="Porcentaje 4 4 2 3 2 3 3" xfId="17817"/>
    <cellStyle name="Porcentaje 4 4 2 3 2 4" xfId="17818"/>
    <cellStyle name="Porcentaje 4 4 2 3 2 5" xfId="17819"/>
    <cellStyle name="Porcentaje 4 4 2 3 3" xfId="17820"/>
    <cellStyle name="Porcentaje 4 4 2 3 3 2" xfId="17821"/>
    <cellStyle name="Porcentaje 4 4 2 3 3 2 2" xfId="17822"/>
    <cellStyle name="Porcentaje 4 4 2 3 3 2 2 2" xfId="17823"/>
    <cellStyle name="Porcentaje 4 4 2 3 3 2 2 3" xfId="17824"/>
    <cellStyle name="Porcentaje 4 4 2 3 3 2 3" xfId="17825"/>
    <cellStyle name="Porcentaje 4 4 2 3 3 2 4" xfId="17826"/>
    <cellStyle name="Porcentaje 4 4 2 3 3 3" xfId="17827"/>
    <cellStyle name="Porcentaje 4 4 2 3 3 3 2" xfId="17828"/>
    <cellStyle name="Porcentaje 4 4 2 3 3 3 3" xfId="17829"/>
    <cellStyle name="Porcentaje 4 4 2 3 3 4" xfId="17830"/>
    <cellStyle name="Porcentaje 4 4 2 3 3 5" xfId="17831"/>
    <cellStyle name="Porcentaje 4 4 2 3 4" xfId="17832"/>
    <cellStyle name="Porcentaje 4 4 2 3 4 2" xfId="17833"/>
    <cellStyle name="Porcentaje 4 4 2 3 4 2 2" xfId="17834"/>
    <cellStyle name="Porcentaje 4 4 2 3 4 2 3" xfId="17835"/>
    <cellStyle name="Porcentaje 4 4 2 3 4 3" xfId="17836"/>
    <cellStyle name="Porcentaje 4 4 2 3 4 4" xfId="17837"/>
    <cellStyle name="Porcentaje 4 4 2 3 5" xfId="17838"/>
    <cellStyle name="Porcentaje 4 4 2 3 5 2" xfId="17839"/>
    <cellStyle name="Porcentaje 4 4 2 3 5 3" xfId="17840"/>
    <cellStyle name="Porcentaje 4 4 2 3 6" xfId="17841"/>
    <cellStyle name="Porcentaje 4 4 2 3 7" xfId="17842"/>
    <cellStyle name="Porcentaje 4 4 2 4" xfId="17843"/>
    <cellStyle name="Porcentaje 4 4 2 4 2" xfId="17844"/>
    <cellStyle name="Porcentaje 4 4 2 4 2 2" xfId="17845"/>
    <cellStyle name="Porcentaje 4 4 2 4 2 2 2" xfId="17846"/>
    <cellStyle name="Porcentaje 4 4 2 4 2 2 3" xfId="17847"/>
    <cellStyle name="Porcentaje 4 4 2 4 2 3" xfId="17848"/>
    <cellStyle name="Porcentaje 4 4 2 4 2 4" xfId="17849"/>
    <cellStyle name="Porcentaje 4 4 2 4 3" xfId="17850"/>
    <cellStyle name="Porcentaje 4 4 2 4 3 2" xfId="17851"/>
    <cellStyle name="Porcentaje 4 4 2 4 3 3" xfId="17852"/>
    <cellStyle name="Porcentaje 4 4 2 4 4" xfId="17853"/>
    <cellStyle name="Porcentaje 4 4 2 4 5" xfId="17854"/>
    <cellStyle name="Porcentaje 4 4 2 5" xfId="17855"/>
    <cellStyle name="Porcentaje 4 4 2 5 2" xfId="17856"/>
    <cellStyle name="Porcentaje 4 4 2 5 2 2" xfId="17857"/>
    <cellStyle name="Porcentaje 4 4 2 5 2 2 2" xfId="17858"/>
    <cellStyle name="Porcentaje 4 4 2 5 2 2 3" xfId="17859"/>
    <cellStyle name="Porcentaje 4 4 2 5 2 3" xfId="17860"/>
    <cellStyle name="Porcentaje 4 4 2 5 2 4" xfId="17861"/>
    <cellStyle name="Porcentaje 4 4 2 5 3" xfId="17862"/>
    <cellStyle name="Porcentaje 4 4 2 5 3 2" xfId="17863"/>
    <cellStyle name="Porcentaje 4 4 2 5 3 3" xfId="17864"/>
    <cellStyle name="Porcentaje 4 4 2 5 4" xfId="17865"/>
    <cellStyle name="Porcentaje 4 4 2 5 5" xfId="17866"/>
    <cellStyle name="Porcentaje 4 4 2 6" xfId="17867"/>
    <cellStyle name="Porcentaje 4 4 2 6 2" xfId="17868"/>
    <cellStyle name="Porcentaje 4 4 2 6 2 2" xfId="17869"/>
    <cellStyle name="Porcentaje 4 4 2 6 2 3" xfId="17870"/>
    <cellStyle name="Porcentaje 4 4 2 6 3" xfId="17871"/>
    <cellStyle name="Porcentaje 4 4 2 6 4" xfId="17872"/>
    <cellStyle name="Porcentaje 4 4 2 7" xfId="17873"/>
    <cellStyle name="Porcentaje 4 4 2 7 2" xfId="17874"/>
    <cellStyle name="Porcentaje 4 4 2 7 3" xfId="17875"/>
    <cellStyle name="Porcentaje 4 4 2 8" xfId="17876"/>
    <cellStyle name="Porcentaje 4 4 2 9" xfId="17877"/>
    <cellStyle name="Porcentaje 4 4 3" xfId="17878"/>
    <cellStyle name="Porcentaje 4 4 3 2" xfId="17879"/>
    <cellStyle name="Porcentaje 4 4 3 2 2" xfId="17880"/>
    <cellStyle name="Porcentaje 4 4 3 2 2 2" xfId="17881"/>
    <cellStyle name="Porcentaje 4 4 3 2 2 2 2" xfId="17882"/>
    <cellStyle name="Porcentaje 4 4 3 2 2 2 2 2" xfId="17883"/>
    <cellStyle name="Porcentaje 4 4 3 2 2 2 2 3" xfId="17884"/>
    <cellStyle name="Porcentaje 4 4 3 2 2 2 3" xfId="17885"/>
    <cellStyle name="Porcentaje 4 4 3 2 2 2 4" xfId="17886"/>
    <cellStyle name="Porcentaje 4 4 3 2 2 3" xfId="17887"/>
    <cellStyle name="Porcentaje 4 4 3 2 2 3 2" xfId="17888"/>
    <cellStyle name="Porcentaje 4 4 3 2 2 3 3" xfId="17889"/>
    <cellStyle name="Porcentaje 4 4 3 2 2 4" xfId="17890"/>
    <cellStyle name="Porcentaje 4 4 3 2 2 5" xfId="17891"/>
    <cellStyle name="Porcentaje 4 4 3 2 3" xfId="17892"/>
    <cellStyle name="Porcentaje 4 4 3 2 3 2" xfId="17893"/>
    <cellStyle name="Porcentaje 4 4 3 2 3 2 2" xfId="17894"/>
    <cellStyle name="Porcentaje 4 4 3 2 3 2 2 2" xfId="17895"/>
    <cellStyle name="Porcentaje 4 4 3 2 3 2 2 3" xfId="17896"/>
    <cellStyle name="Porcentaje 4 4 3 2 3 2 3" xfId="17897"/>
    <cellStyle name="Porcentaje 4 4 3 2 3 2 4" xfId="17898"/>
    <cellStyle name="Porcentaje 4 4 3 2 3 3" xfId="17899"/>
    <cellStyle name="Porcentaje 4 4 3 2 3 3 2" xfId="17900"/>
    <cellStyle name="Porcentaje 4 4 3 2 3 3 3" xfId="17901"/>
    <cellStyle name="Porcentaje 4 4 3 2 3 4" xfId="17902"/>
    <cellStyle name="Porcentaje 4 4 3 2 3 5" xfId="17903"/>
    <cellStyle name="Porcentaje 4 4 3 2 4" xfId="17904"/>
    <cellStyle name="Porcentaje 4 4 3 2 4 2" xfId="17905"/>
    <cellStyle name="Porcentaje 4 4 3 2 4 2 2" xfId="17906"/>
    <cellStyle name="Porcentaje 4 4 3 2 4 2 3" xfId="17907"/>
    <cellStyle name="Porcentaje 4 4 3 2 4 3" xfId="17908"/>
    <cellStyle name="Porcentaje 4 4 3 2 4 4" xfId="17909"/>
    <cellStyle name="Porcentaje 4 4 3 2 5" xfId="17910"/>
    <cellStyle name="Porcentaje 4 4 3 2 5 2" xfId="17911"/>
    <cellStyle name="Porcentaje 4 4 3 2 5 3" xfId="17912"/>
    <cellStyle name="Porcentaje 4 4 3 2 6" xfId="17913"/>
    <cellStyle name="Porcentaje 4 4 3 2 7" xfId="17914"/>
    <cellStyle name="Porcentaje 4 4 3 3" xfId="17915"/>
    <cellStyle name="Porcentaje 4 4 3 3 2" xfId="17916"/>
    <cellStyle name="Porcentaje 4 4 3 3 2 2" xfId="17917"/>
    <cellStyle name="Porcentaje 4 4 3 3 2 2 2" xfId="17918"/>
    <cellStyle name="Porcentaje 4 4 3 3 2 2 3" xfId="17919"/>
    <cellStyle name="Porcentaje 4 4 3 3 2 3" xfId="17920"/>
    <cellStyle name="Porcentaje 4 4 3 3 2 4" xfId="17921"/>
    <cellStyle name="Porcentaje 4 4 3 3 3" xfId="17922"/>
    <cellStyle name="Porcentaje 4 4 3 3 3 2" xfId="17923"/>
    <cellStyle name="Porcentaje 4 4 3 3 3 3" xfId="17924"/>
    <cellStyle name="Porcentaje 4 4 3 3 4" xfId="17925"/>
    <cellStyle name="Porcentaje 4 4 3 3 5" xfId="17926"/>
    <cellStyle name="Porcentaje 4 4 3 4" xfId="17927"/>
    <cellStyle name="Porcentaje 4 4 3 4 2" xfId="17928"/>
    <cellStyle name="Porcentaje 4 4 3 4 2 2" xfId="17929"/>
    <cellStyle name="Porcentaje 4 4 3 4 2 2 2" xfId="17930"/>
    <cellStyle name="Porcentaje 4 4 3 4 2 2 3" xfId="17931"/>
    <cellStyle name="Porcentaje 4 4 3 4 2 3" xfId="17932"/>
    <cellStyle name="Porcentaje 4 4 3 4 2 4" xfId="17933"/>
    <cellStyle name="Porcentaje 4 4 3 4 3" xfId="17934"/>
    <cellStyle name="Porcentaje 4 4 3 4 3 2" xfId="17935"/>
    <cellStyle name="Porcentaje 4 4 3 4 3 3" xfId="17936"/>
    <cellStyle name="Porcentaje 4 4 3 4 4" xfId="17937"/>
    <cellStyle name="Porcentaje 4 4 3 4 5" xfId="17938"/>
    <cellStyle name="Porcentaje 4 4 3 5" xfId="17939"/>
    <cellStyle name="Porcentaje 4 4 3 5 2" xfId="17940"/>
    <cellStyle name="Porcentaje 4 4 3 5 2 2" xfId="17941"/>
    <cellStyle name="Porcentaje 4 4 3 5 2 3" xfId="17942"/>
    <cellStyle name="Porcentaje 4 4 3 5 3" xfId="17943"/>
    <cellStyle name="Porcentaje 4 4 3 5 4" xfId="17944"/>
    <cellStyle name="Porcentaje 4 4 3 6" xfId="17945"/>
    <cellStyle name="Porcentaje 4 4 3 6 2" xfId="17946"/>
    <cellStyle name="Porcentaje 4 4 3 6 3" xfId="17947"/>
    <cellStyle name="Porcentaje 4 4 3 7" xfId="17948"/>
    <cellStyle name="Porcentaje 4 4 3 8" xfId="17949"/>
    <cellStyle name="Porcentaje 4 4 4" xfId="17950"/>
    <cellStyle name="Porcentaje 4 4 4 2" xfId="17951"/>
    <cellStyle name="Porcentaje 4 4 4 2 2" xfId="17952"/>
    <cellStyle name="Porcentaje 4 4 4 2 2 2" xfId="17953"/>
    <cellStyle name="Porcentaje 4 4 4 2 2 2 2" xfId="17954"/>
    <cellStyle name="Porcentaje 4 4 4 2 2 2 3" xfId="17955"/>
    <cellStyle name="Porcentaje 4 4 4 2 2 3" xfId="17956"/>
    <cellStyle name="Porcentaje 4 4 4 2 2 4" xfId="17957"/>
    <cellStyle name="Porcentaje 4 4 4 2 3" xfId="17958"/>
    <cellStyle name="Porcentaje 4 4 4 2 3 2" xfId="17959"/>
    <cellStyle name="Porcentaje 4 4 4 2 3 3" xfId="17960"/>
    <cellStyle name="Porcentaje 4 4 4 2 4" xfId="17961"/>
    <cellStyle name="Porcentaje 4 4 4 2 5" xfId="17962"/>
    <cellStyle name="Porcentaje 4 4 4 3" xfId="17963"/>
    <cellStyle name="Porcentaje 4 4 4 3 2" xfId="17964"/>
    <cellStyle name="Porcentaje 4 4 4 3 2 2" xfId="17965"/>
    <cellStyle name="Porcentaje 4 4 4 3 2 2 2" xfId="17966"/>
    <cellStyle name="Porcentaje 4 4 4 3 2 2 3" xfId="17967"/>
    <cellStyle name="Porcentaje 4 4 4 3 2 3" xfId="17968"/>
    <cellStyle name="Porcentaje 4 4 4 3 2 4" xfId="17969"/>
    <cellStyle name="Porcentaje 4 4 4 3 3" xfId="17970"/>
    <cellStyle name="Porcentaje 4 4 4 3 3 2" xfId="17971"/>
    <cellStyle name="Porcentaje 4 4 4 3 3 3" xfId="17972"/>
    <cellStyle name="Porcentaje 4 4 4 3 4" xfId="17973"/>
    <cellStyle name="Porcentaje 4 4 4 3 5" xfId="17974"/>
    <cellStyle name="Porcentaje 4 4 4 4" xfId="17975"/>
    <cellStyle name="Porcentaje 4 4 4 4 2" xfId="17976"/>
    <cellStyle name="Porcentaje 4 4 4 4 2 2" xfId="17977"/>
    <cellStyle name="Porcentaje 4 4 4 4 2 3" xfId="17978"/>
    <cellStyle name="Porcentaje 4 4 4 4 3" xfId="17979"/>
    <cellStyle name="Porcentaje 4 4 4 4 4" xfId="17980"/>
    <cellStyle name="Porcentaje 4 4 4 5" xfId="17981"/>
    <cellStyle name="Porcentaje 4 4 4 5 2" xfId="17982"/>
    <cellStyle name="Porcentaje 4 4 4 5 3" xfId="17983"/>
    <cellStyle name="Porcentaje 4 4 4 6" xfId="17984"/>
    <cellStyle name="Porcentaje 4 4 4 7" xfId="17985"/>
    <cellStyle name="Porcentaje 4 4 5" xfId="17986"/>
    <cellStyle name="Porcentaje 4 4 5 2" xfId="17987"/>
    <cellStyle name="Porcentaje 4 4 5 2 2" xfId="17988"/>
    <cellStyle name="Porcentaje 4 4 5 2 2 2" xfId="17989"/>
    <cellStyle name="Porcentaje 4 4 5 2 2 2 2" xfId="17990"/>
    <cellStyle name="Porcentaje 4 4 5 2 2 2 3" xfId="17991"/>
    <cellStyle name="Porcentaje 4 4 5 2 2 3" xfId="17992"/>
    <cellStyle name="Porcentaje 4 4 5 2 2 4" xfId="17993"/>
    <cellStyle name="Porcentaje 4 4 5 2 3" xfId="17994"/>
    <cellStyle name="Porcentaje 4 4 5 2 3 2" xfId="17995"/>
    <cellStyle name="Porcentaje 4 4 5 2 3 3" xfId="17996"/>
    <cellStyle name="Porcentaje 4 4 5 2 4" xfId="17997"/>
    <cellStyle name="Porcentaje 4 4 5 2 5" xfId="17998"/>
    <cellStyle name="Porcentaje 4 4 5 3" xfId="17999"/>
    <cellStyle name="Porcentaje 4 4 5 3 2" xfId="18000"/>
    <cellStyle name="Porcentaje 4 4 5 3 2 2" xfId="18001"/>
    <cellStyle name="Porcentaje 4 4 5 3 2 2 2" xfId="18002"/>
    <cellStyle name="Porcentaje 4 4 5 3 2 2 3" xfId="18003"/>
    <cellStyle name="Porcentaje 4 4 5 3 2 3" xfId="18004"/>
    <cellStyle name="Porcentaje 4 4 5 3 2 4" xfId="18005"/>
    <cellStyle name="Porcentaje 4 4 5 3 3" xfId="18006"/>
    <cellStyle name="Porcentaje 4 4 5 3 3 2" xfId="18007"/>
    <cellStyle name="Porcentaje 4 4 5 3 3 3" xfId="18008"/>
    <cellStyle name="Porcentaje 4 4 5 3 4" xfId="18009"/>
    <cellStyle name="Porcentaje 4 4 5 3 5" xfId="18010"/>
    <cellStyle name="Porcentaje 4 4 5 4" xfId="18011"/>
    <cellStyle name="Porcentaje 4 4 5 4 2" xfId="18012"/>
    <cellStyle name="Porcentaje 4 4 5 4 2 2" xfId="18013"/>
    <cellStyle name="Porcentaje 4 4 5 4 2 3" xfId="18014"/>
    <cellStyle name="Porcentaje 4 4 5 4 3" xfId="18015"/>
    <cellStyle name="Porcentaje 4 4 5 4 4" xfId="18016"/>
    <cellStyle name="Porcentaje 4 4 5 5" xfId="18017"/>
    <cellStyle name="Porcentaje 4 4 5 5 2" xfId="18018"/>
    <cellStyle name="Porcentaje 4 4 5 5 3" xfId="18019"/>
    <cellStyle name="Porcentaje 4 4 5 6" xfId="18020"/>
    <cellStyle name="Porcentaje 4 4 5 7" xfId="18021"/>
    <cellStyle name="Porcentaje 4 4 6" xfId="18022"/>
    <cellStyle name="Porcentaje 4 4 6 2" xfId="18023"/>
    <cellStyle name="Porcentaje 4 4 6 2 2" xfId="18024"/>
    <cellStyle name="Porcentaje 4 4 6 2 2 2" xfId="18025"/>
    <cellStyle name="Porcentaje 4 4 6 2 2 2 2" xfId="18026"/>
    <cellStyle name="Porcentaje 4 4 6 2 2 2 3" xfId="18027"/>
    <cellStyle name="Porcentaje 4 4 6 2 2 3" xfId="18028"/>
    <cellStyle name="Porcentaje 4 4 6 2 2 4" xfId="18029"/>
    <cellStyle name="Porcentaje 4 4 6 2 3" xfId="18030"/>
    <cellStyle name="Porcentaje 4 4 6 2 3 2" xfId="18031"/>
    <cellStyle name="Porcentaje 4 4 6 2 3 3" xfId="18032"/>
    <cellStyle name="Porcentaje 4 4 6 2 4" xfId="18033"/>
    <cellStyle name="Porcentaje 4 4 6 2 5" xfId="18034"/>
    <cellStyle name="Porcentaje 4 4 6 3" xfId="18035"/>
    <cellStyle name="Porcentaje 4 4 6 3 2" xfId="18036"/>
    <cellStyle name="Porcentaje 4 4 6 3 2 2" xfId="18037"/>
    <cellStyle name="Porcentaje 4 4 6 3 2 2 2" xfId="18038"/>
    <cellStyle name="Porcentaje 4 4 6 3 2 2 3" xfId="18039"/>
    <cellStyle name="Porcentaje 4 4 6 3 2 3" xfId="18040"/>
    <cellStyle name="Porcentaje 4 4 6 3 2 4" xfId="18041"/>
    <cellStyle name="Porcentaje 4 4 6 3 3" xfId="18042"/>
    <cellStyle name="Porcentaje 4 4 6 3 3 2" xfId="18043"/>
    <cellStyle name="Porcentaje 4 4 6 3 3 3" xfId="18044"/>
    <cellStyle name="Porcentaje 4 4 6 3 4" xfId="18045"/>
    <cellStyle name="Porcentaje 4 4 6 3 5" xfId="18046"/>
    <cellStyle name="Porcentaje 4 4 6 4" xfId="18047"/>
    <cellStyle name="Porcentaje 4 4 6 4 2" xfId="18048"/>
    <cellStyle name="Porcentaje 4 4 6 4 2 2" xfId="18049"/>
    <cellStyle name="Porcentaje 4 4 6 4 2 3" xfId="18050"/>
    <cellStyle name="Porcentaje 4 4 6 4 3" xfId="18051"/>
    <cellStyle name="Porcentaje 4 4 6 4 4" xfId="18052"/>
    <cellStyle name="Porcentaje 4 4 6 5" xfId="18053"/>
    <cellStyle name="Porcentaje 4 4 6 5 2" xfId="18054"/>
    <cellStyle name="Porcentaje 4 4 6 5 3" xfId="18055"/>
    <cellStyle name="Porcentaje 4 4 6 6" xfId="18056"/>
    <cellStyle name="Porcentaje 4 4 6 7" xfId="18057"/>
    <cellStyle name="Porcentaje 4 4 7" xfId="18058"/>
    <cellStyle name="Porcentaje 4 4 7 2" xfId="18059"/>
    <cellStyle name="Porcentaje 4 4 7 2 2" xfId="18060"/>
    <cellStyle name="Porcentaje 4 4 7 2 2 2" xfId="18061"/>
    <cellStyle name="Porcentaje 4 4 7 2 2 3" xfId="18062"/>
    <cellStyle name="Porcentaje 4 4 7 2 3" xfId="18063"/>
    <cellStyle name="Porcentaje 4 4 7 2 4" xfId="18064"/>
    <cellStyle name="Porcentaje 4 4 7 3" xfId="18065"/>
    <cellStyle name="Porcentaje 4 4 7 3 2" xfId="18066"/>
    <cellStyle name="Porcentaje 4 4 7 3 3" xfId="18067"/>
    <cellStyle name="Porcentaje 4 4 7 4" xfId="18068"/>
    <cellStyle name="Porcentaje 4 4 7 5" xfId="18069"/>
    <cellStyle name="Porcentaje 4 4 8" xfId="18070"/>
    <cellStyle name="Porcentaje 4 4 8 2" xfId="18071"/>
    <cellStyle name="Porcentaje 4 4 8 2 2" xfId="18072"/>
    <cellStyle name="Porcentaje 4 4 8 2 2 2" xfId="18073"/>
    <cellStyle name="Porcentaje 4 4 8 2 2 3" xfId="18074"/>
    <cellStyle name="Porcentaje 4 4 8 2 3" xfId="18075"/>
    <cellStyle name="Porcentaje 4 4 8 2 4" xfId="18076"/>
    <cellStyle name="Porcentaje 4 4 8 3" xfId="18077"/>
    <cellStyle name="Porcentaje 4 4 8 3 2" xfId="18078"/>
    <cellStyle name="Porcentaje 4 4 8 3 3" xfId="18079"/>
    <cellStyle name="Porcentaje 4 4 8 4" xfId="18080"/>
    <cellStyle name="Porcentaje 4 4 8 5" xfId="18081"/>
    <cellStyle name="Porcentaje 4 4 9" xfId="18082"/>
    <cellStyle name="Porcentaje 4 4 9 2" xfId="18083"/>
    <cellStyle name="Porcentaje 4 4 9 2 2" xfId="18084"/>
    <cellStyle name="Porcentaje 4 4 9 2 3" xfId="18085"/>
    <cellStyle name="Porcentaje 4 4 9 3" xfId="18086"/>
    <cellStyle name="Porcentaje 4 4 9 4" xfId="18087"/>
    <cellStyle name="Porcentaje 4 5" xfId="18088"/>
    <cellStyle name="Porcentaje 4 5 10" xfId="18089"/>
    <cellStyle name="Porcentaje 4 5 2" xfId="18090"/>
    <cellStyle name="Porcentaje 4 5 2 2" xfId="18091"/>
    <cellStyle name="Porcentaje 4 5 2 2 2" xfId="18092"/>
    <cellStyle name="Porcentaje 4 5 2 2 2 2" xfId="18093"/>
    <cellStyle name="Porcentaje 4 5 2 2 2 2 2" xfId="18094"/>
    <cellStyle name="Porcentaje 4 5 2 2 2 2 2 2" xfId="18095"/>
    <cellStyle name="Porcentaje 4 5 2 2 2 2 2 3" xfId="18096"/>
    <cellStyle name="Porcentaje 4 5 2 2 2 2 3" xfId="18097"/>
    <cellStyle name="Porcentaje 4 5 2 2 2 2 4" xfId="18098"/>
    <cellStyle name="Porcentaje 4 5 2 2 2 3" xfId="18099"/>
    <cellStyle name="Porcentaje 4 5 2 2 2 3 2" xfId="18100"/>
    <cellStyle name="Porcentaje 4 5 2 2 2 3 3" xfId="18101"/>
    <cellStyle name="Porcentaje 4 5 2 2 2 4" xfId="18102"/>
    <cellStyle name="Porcentaje 4 5 2 2 2 5" xfId="18103"/>
    <cellStyle name="Porcentaje 4 5 2 2 3" xfId="18104"/>
    <cellStyle name="Porcentaje 4 5 2 2 3 2" xfId="18105"/>
    <cellStyle name="Porcentaje 4 5 2 2 3 2 2" xfId="18106"/>
    <cellStyle name="Porcentaje 4 5 2 2 3 2 2 2" xfId="18107"/>
    <cellStyle name="Porcentaje 4 5 2 2 3 2 2 3" xfId="18108"/>
    <cellStyle name="Porcentaje 4 5 2 2 3 2 3" xfId="18109"/>
    <cellStyle name="Porcentaje 4 5 2 2 3 2 4" xfId="18110"/>
    <cellStyle name="Porcentaje 4 5 2 2 3 3" xfId="18111"/>
    <cellStyle name="Porcentaje 4 5 2 2 3 3 2" xfId="18112"/>
    <cellStyle name="Porcentaje 4 5 2 2 3 3 3" xfId="18113"/>
    <cellStyle name="Porcentaje 4 5 2 2 3 4" xfId="18114"/>
    <cellStyle name="Porcentaje 4 5 2 2 3 5" xfId="18115"/>
    <cellStyle name="Porcentaje 4 5 2 2 4" xfId="18116"/>
    <cellStyle name="Porcentaje 4 5 2 2 4 2" xfId="18117"/>
    <cellStyle name="Porcentaje 4 5 2 2 4 2 2" xfId="18118"/>
    <cellStyle name="Porcentaje 4 5 2 2 4 2 3" xfId="18119"/>
    <cellStyle name="Porcentaje 4 5 2 2 4 3" xfId="18120"/>
    <cellStyle name="Porcentaje 4 5 2 2 4 4" xfId="18121"/>
    <cellStyle name="Porcentaje 4 5 2 2 5" xfId="18122"/>
    <cellStyle name="Porcentaje 4 5 2 2 5 2" xfId="18123"/>
    <cellStyle name="Porcentaje 4 5 2 2 5 3" xfId="18124"/>
    <cellStyle name="Porcentaje 4 5 2 2 6" xfId="18125"/>
    <cellStyle name="Porcentaje 4 5 2 2 7" xfId="18126"/>
    <cellStyle name="Porcentaje 4 5 2 3" xfId="18127"/>
    <cellStyle name="Porcentaje 4 5 2 3 2" xfId="18128"/>
    <cellStyle name="Porcentaje 4 5 2 3 2 2" xfId="18129"/>
    <cellStyle name="Porcentaje 4 5 2 3 2 2 2" xfId="18130"/>
    <cellStyle name="Porcentaje 4 5 2 3 2 2 3" xfId="18131"/>
    <cellStyle name="Porcentaje 4 5 2 3 2 3" xfId="18132"/>
    <cellStyle name="Porcentaje 4 5 2 3 2 4" xfId="18133"/>
    <cellStyle name="Porcentaje 4 5 2 3 3" xfId="18134"/>
    <cellStyle name="Porcentaje 4 5 2 3 3 2" xfId="18135"/>
    <cellStyle name="Porcentaje 4 5 2 3 3 3" xfId="18136"/>
    <cellStyle name="Porcentaje 4 5 2 3 4" xfId="18137"/>
    <cellStyle name="Porcentaje 4 5 2 3 5" xfId="18138"/>
    <cellStyle name="Porcentaje 4 5 2 4" xfId="18139"/>
    <cellStyle name="Porcentaje 4 5 2 4 2" xfId="18140"/>
    <cellStyle name="Porcentaje 4 5 2 4 2 2" xfId="18141"/>
    <cellStyle name="Porcentaje 4 5 2 4 2 2 2" xfId="18142"/>
    <cellStyle name="Porcentaje 4 5 2 4 2 2 3" xfId="18143"/>
    <cellStyle name="Porcentaje 4 5 2 4 2 3" xfId="18144"/>
    <cellStyle name="Porcentaje 4 5 2 4 2 4" xfId="18145"/>
    <cellStyle name="Porcentaje 4 5 2 4 3" xfId="18146"/>
    <cellStyle name="Porcentaje 4 5 2 4 3 2" xfId="18147"/>
    <cellStyle name="Porcentaje 4 5 2 4 3 3" xfId="18148"/>
    <cellStyle name="Porcentaje 4 5 2 4 4" xfId="18149"/>
    <cellStyle name="Porcentaje 4 5 2 4 5" xfId="18150"/>
    <cellStyle name="Porcentaje 4 5 2 5" xfId="18151"/>
    <cellStyle name="Porcentaje 4 5 2 5 2" xfId="18152"/>
    <cellStyle name="Porcentaje 4 5 2 5 2 2" xfId="18153"/>
    <cellStyle name="Porcentaje 4 5 2 5 2 3" xfId="18154"/>
    <cellStyle name="Porcentaje 4 5 2 5 3" xfId="18155"/>
    <cellStyle name="Porcentaje 4 5 2 5 4" xfId="18156"/>
    <cellStyle name="Porcentaje 4 5 2 6" xfId="18157"/>
    <cellStyle name="Porcentaje 4 5 2 6 2" xfId="18158"/>
    <cellStyle name="Porcentaje 4 5 2 6 3" xfId="18159"/>
    <cellStyle name="Porcentaje 4 5 2 7" xfId="18160"/>
    <cellStyle name="Porcentaje 4 5 2 8" xfId="18161"/>
    <cellStyle name="Porcentaje 4 5 3" xfId="18162"/>
    <cellStyle name="Porcentaje 4 5 3 2" xfId="18163"/>
    <cellStyle name="Porcentaje 4 5 3 2 2" xfId="18164"/>
    <cellStyle name="Porcentaje 4 5 3 2 2 2" xfId="18165"/>
    <cellStyle name="Porcentaje 4 5 3 2 2 2 2" xfId="18166"/>
    <cellStyle name="Porcentaje 4 5 3 2 2 2 3" xfId="18167"/>
    <cellStyle name="Porcentaje 4 5 3 2 2 3" xfId="18168"/>
    <cellStyle name="Porcentaje 4 5 3 2 2 4" xfId="18169"/>
    <cellStyle name="Porcentaje 4 5 3 2 3" xfId="18170"/>
    <cellStyle name="Porcentaje 4 5 3 2 3 2" xfId="18171"/>
    <cellStyle name="Porcentaje 4 5 3 2 3 3" xfId="18172"/>
    <cellStyle name="Porcentaje 4 5 3 2 4" xfId="18173"/>
    <cellStyle name="Porcentaje 4 5 3 2 5" xfId="18174"/>
    <cellStyle name="Porcentaje 4 5 3 3" xfId="18175"/>
    <cellStyle name="Porcentaje 4 5 3 3 2" xfId="18176"/>
    <cellStyle name="Porcentaje 4 5 3 3 2 2" xfId="18177"/>
    <cellStyle name="Porcentaje 4 5 3 3 2 2 2" xfId="18178"/>
    <cellStyle name="Porcentaje 4 5 3 3 2 2 3" xfId="18179"/>
    <cellStyle name="Porcentaje 4 5 3 3 2 3" xfId="18180"/>
    <cellStyle name="Porcentaje 4 5 3 3 2 4" xfId="18181"/>
    <cellStyle name="Porcentaje 4 5 3 3 3" xfId="18182"/>
    <cellStyle name="Porcentaje 4 5 3 3 3 2" xfId="18183"/>
    <cellStyle name="Porcentaje 4 5 3 3 3 3" xfId="18184"/>
    <cellStyle name="Porcentaje 4 5 3 3 4" xfId="18185"/>
    <cellStyle name="Porcentaje 4 5 3 3 5" xfId="18186"/>
    <cellStyle name="Porcentaje 4 5 3 4" xfId="18187"/>
    <cellStyle name="Porcentaje 4 5 3 4 2" xfId="18188"/>
    <cellStyle name="Porcentaje 4 5 3 4 2 2" xfId="18189"/>
    <cellStyle name="Porcentaje 4 5 3 4 2 3" xfId="18190"/>
    <cellStyle name="Porcentaje 4 5 3 4 3" xfId="18191"/>
    <cellStyle name="Porcentaje 4 5 3 4 4" xfId="18192"/>
    <cellStyle name="Porcentaje 4 5 3 5" xfId="18193"/>
    <cellStyle name="Porcentaje 4 5 3 5 2" xfId="18194"/>
    <cellStyle name="Porcentaje 4 5 3 5 3" xfId="18195"/>
    <cellStyle name="Porcentaje 4 5 3 6" xfId="18196"/>
    <cellStyle name="Porcentaje 4 5 3 7" xfId="18197"/>
    <cellStyle name="Porcentaje 4 5 4" xfId="18198"/>
    <cellStyle name="Porcentaje 4 5 4 2" xfId="18199"/>
    <cellStyle name="Porcentaje 4 5 4 2 2" xfId="18200"/>
    <cellStyle name="Porcentaje 4 5 4 2 2 2" xfId="18201"/>
    <cellStyle name="Porcentaje 4 5 4 2 2 2 2" xfId="18202"/>
    <cellStyle name="Porcentaje 4 5 4 2 2 2 3" xfId="18203"/>
    <cellStyle name="Porcentaje 4 5 4 2 2 3" xfId="18204"/>
    <cellStyle name="Porcentaje 4 5 4 2 2 4" xfId="18205"/>
    <cellStyle name="Porcentaje 4 5 4 2 3" xfId="18206"/>
    <cellStyle name="Porcentaje 4 5 4 2 3 2" xfId="18207"/>
    <cellStyle name="Porcentaje 4 5 4 2 3 3" xfId="18208"/>
    <cellStyle name="Porcentaje 4 5 4 2 4" xfId="18209"/>
    <cellStyle name="Porcentaje 4 5 4 2 5" xfId="18210"/>
    <cellStyle name="Porcentaje 4 5 4 3" xfId="18211"/>
    <cellStyle name="Porcentaje 4 5 4 3 2" xfId="18212"/>
    <cellStyle name="Porcentaje 4 5 4 3 2 2" xfId="18213"/>
    <cellStyle name="Porcentaje 4 5 4 3 2 2 2" xfId="18214"/>
    <cellStyle name="Porcentaje 4 5 4 3 2 2 3" xfId="18215"/>
    <cellStyle name="Porcentaje 4 5 4 3 2 3" xfId="18216"/>
    <cellStyle name="Porcentaje 4 5 4 3 2 4" xfId="18217"/>
    <cellStyle name="Porcentaje 4 5 4 3 3" xfId="18218"/>
    <cellStyle name="Porcentaje 4 5 4 3 3 2" xfId="18219"/>
    <cellStyle name="Porcentaje 4 5 4 3 3 3" xfId="18220"/>
    <cellStyle name="Porcentaje 4 5 4 3 4" xfId="18221"/>
    <cellStyle name="Porcentaje 4 5 4 3 5" xfId="18222"/>
    <cellStyle name="Porcentaje 4 5 4 4" xfId="18223"/>
    <cellStyle name="Porcentaje 4 5 4 4 2" xfId="18224"/>
    <cellStyle name="Porcentaje 4 5 4 4 2 2" xfId="18225"/>
    <cellStyle name="Porcentaje 4 5 4 4 2 3" xfId="18226"/>
    <cellStyle name="Porcentaje 4 5 4 4 3" xfId="18227"/>
    <cellStyle name="Porcentaje 4 5 4 4 4" xfId="18228"/>
    <cellStyle name="Porcentaje 4 5 4 5" xfId="18229"/>
    <cellStyle name="Porcentaje 4 5 4 5 2" xfId="18230"/>
    <cellStyle name="Porcentaje 4 5 4 5 3" xfId="18231"/>
    <cellStyle name="Porcentaje 4 5 4 6" xfId="18232"/>
    <cellStyle name="Porcentaje 4 5 4 7" xfId="18233"/>
    <cellStyle name="Porcentaje 4 5 5" xfId="18234"/>
    <cellStyle name="Porcentaje 4 5 5 2" xfId="18235"/>
    <cellStyle name="Porcentaje 4 5 5 2 2" xfId="18236"/>
    <cellStyle name="Porcentaje 4 5 5 2 2 2" xfId="18237"/>
    <cellStyle name="Porcentaje 4 5 5 2 2 3" xfId="18238"/>
    <cellStyle name="Porcentaje 4 5 5 2 3" xfId="18239"/>
    <cellStyle name="Porcentaje 4 5 5 2 4" xfId="18240"/>
    <cellStyle name="Porcentaje 4 5 5 3" xfId="18241"/>
    <cellStyle name="Porcentaje 4 5 5 3 2" xfId="18242"/>
    <cellStyle name="Porcentaje 4 5 5 3 3" xfId="18243"/>
    <cellStyle name="Porcentaje 4 5 5 4" xfId="18244"/>
    <cellStyle name="Porcentaje 4 5 5 5" xfId="18245"/>
    <cellStyle name="Porcentaje 4 5 6" xfId="18246"/>
    <cellStyle name="Porcentaje 4 5 6 2" xfId="18247"/>
    <cellStyle name="Porcentaje 4 5 6 2 2" xfId="18248"/>
    <cellStyle name="Porcentaje 4 5 6 2 2 2" xfId="18249"/>
    <cellStyle name="Porcentaje 4 5 6 2 2 3" xfId="18250"/>
    <cellStyle name="Porcentaje 4 5 6 2 3" xfId="18251"/>
    <cellStyle name="Porcentaje 4 5 6 2 4" xfId="18252"/>
    <cellStyle name="Porcentaje 4 5 6 3" xfId="18253"/>
    <cellStyle name="Porcentaje 4 5 6 3 2" xfId="18254"/>
    <cellStyle name="Porcentaje 4 5 6 3 3" xfId="18255"/>
    <cellStyle name="Porcentaje 4 5 6 4" xfId="18256"/>
    <cellStyle name="Porcentaje 4 5 6 5" xfId="18257"/>
    <cellStyle name="Porcentaje 4 5 7" xfId="18258"/>
    <cellStyle name="Porcentaje 4 5 7 2" xfId="18259"/>
    <cellStyle name="Porcentaje 4 5 7 2 2" xfId="18260"/>
    <cellStyle name="Porcentaje 4 5 7 2 3" xfId="18261"/>
    <cellStyle name="Porcentaje 4 5 7 3" xfId="18262"/>
    <cellStyle name="Porcentaje 4 5 7 4" xfId="18263"/>
    <cellStyle name="Porcentaje 4 5 8" xfId="18264"/>
    <cellStyle name="Porcentaje 4 5 8 2" xfId="18265"/>
    <cellStyle name="Porcentaje 4 5 8 3" xfId="18266"/>
    <cellStyle name="Porcentaje 4 5 9" xfId="18267"/>
    <cellStyle name="Porcentaje 4 6" xfId="18268"/>
    <cellStyle name="Porcentaje 4 6 2" xfId="18269"/>
    <cellStyle name="Porcentaje 4 6 2 2" xfId="18270"/>
    <cellStyle name="Porcentaje 4 6 2 2 2" xfId="18271"/>
    <cellStyle name="Porcentaje 4 6 2 2 2 2" xfId="18272"/>
    <cellStyle name="Porcentaje 4 6 2 2 2 2 2" xfId="18273"/>
    <cellStyle name="Porcentaje 4 6 2 2 2 2 3" xfId="18274"/>
    <cellStyle name="Porcentaje 4 6 2 2 2 3" xfId="18275"/>
    <cellStyle name="Porcentaje 4 6 2 2 2 4" xfId="18276"/>
    <cellStyle name="Porcentaje 4 6 2 2 3" xfId="18277"/>
    <cellStyle name="Porcentaje 4 6 2 2 3 2" xfId="18278"/>
    <cellStyle name="Porcentaje 4 6 2 2 3 3" xfId="18279"/>
    <cellStyle name="Porcentaje 4 6 2 2 4" xfId="18280"/>
    <cellStyle name="Porcentaje 4 6 2 2 5" xfId="18281"/>
    <cellStyle name="Porcentaje 4 6 2 3" xfId="18282"/>
    <cellStyle name="Porcentaje 4 6 2 3 2" xfId="18283"/>
    <cellStyle name="Porcentaje 4 6 2 3 2 2" xfId="18284"/>
    <cellStyle name="Porcentaje 4 6 2 3 2 2 2" xfId="18285"/>
    <cellStyle name="Porcentaje 4 6 2 3 2 2 3" xfId="18286"/>
    <cellStyle name="Porcentaje 4 6 2 3 2 3" xfId="18287"/>
    <cellStyle name="Porcentaje 4 6 2 3 2 4" xfId="18288"/>
    <cellStyle name="Porcentaje 4 6 2 3 3" xfId="18289"/>
    <cellStyle name="Porcentaje 4 6 2 3 3 2" xfId="18290"/>
    <cellStyle name="Porcentaje 4 6 2 3 3 3" xfId="18291"/>
    <cellStyle name="Porcentaje 4 6 2 3 4" xfId="18292"/>
    <cellStyle name="Porcentaje 4 6 2 3 5" xfId="18293"/>
    <cellStyle name="Porcentaje 4 6 2 4" xfId="18294"/>
    <cellStyle name="Porcentaje 4 6 2 4 2" xfId="18295"/>
    <cellStyle name="Porcentaje 4 6 2 4 2 2" xfId="18296"/>
    <cellStyle name="Porcentaje 4 6 2 4 2 3" xfId="18297"/>
    <cellStyle name="Porcentaje 4 6 2 4 3" xfId="18298"/>
    <cellStyle name="Porcentaje 4 6 2 4 4" xfId="18299"/>
    <cellStyle name="Porcentaje 4 6 2 5" xfId="18300"/>
    <cellStyle name="Porcentaje 4 6 2 5 2" xfId="18301"/>
    <cellStyle name="Porcentaje 4 6 2 5 3" xfId="18302"/>
    <cellStyle name="Porcentaje 4 6 2 6" xfId="18303"/>
    <cellStyle name="Porcentaje 4 6 2 7" xfId="18304"/>
    <cellStyle name="Porcentaje 4 6 3" xfId="18305"/>
    <cellStyle name="Porcentaje 4 6 3 2" xfId="18306"/>
    <cellStyle name="Porcentaje 4 6 3 2 2" xfId="18307"/>
    <cellStyle name="Porcentaje 4 6 3 2 2 2" xfId="18308"/>
    <cellStyle name="Porcentaje 4 6 3 2 2 3" xfId="18309"/>
    <cellStyle name="Porcentaje 4 6 3 2 3" xfId="18310"/>
    <cellStyle name="Porcentaje 4 6 3 2 4" xfId="18311"/>
    <cellStyle name="Porcentaje 4 6 3 3" xfId="18312"/>
    <cellStyle name="Porcentaje 4 6 3 3 2" xfId="18313"/>
    <cellStyle name="Porcentaje 4 6 3 3 3" xfId="18314"/>
    <cellStyle name="Porcentaje 4 6 3 4" xfId="18315"/>
    <cellStyle name="Porcentaje 4 6 3 5" xfId="18316"/>
    <cellStyle name="Porcentaje 4 6 4" xfId="18317"/>
    <cellStyle name="Porcentaje 4 6 4 2" xfId="18318"/>
    <cellStyle name="Porcentaje 4 6 4 2 2" xfId="18319"/>
    <cellStyle name="Porcentaje 4 6 4 2 2 2" xfId="18320"/>
    <cellStyle name="Porcentaje 4 6 4 2 2 3" xfId="18321"/>
    <cellStyle name="Porcentaje 4 6 4 2 3" xfId="18322"/>
    <cellStyle name="Porcentaje 4 6 4 2 4" xfId="18323"/>
    <cellStyle name="Porcentaje 4 6 4 3" xfId="18324"/>
    <cellStyle name="Porcentaje 4 6 4 3 2" xfId="18325"/>
    <cellStyle name="Porcentaje 4 6 4 3 3" xfId="18326"/>
    <cellStyle name="Porcentaje 4 6 4 4" xfId="18327"/>
    <cellStyle name="Porcentaje 4 6 4 5" xfId="18328"/>
    <cellStyle name="Porcentaje 4 6 5" xfId="18329"/>
    <cellStyle name="Porcentaje 4 6 5 2" xfId="18330"/>
    <cellStyle name="Porcentaje 4 6 5 2 2" xfId="18331"/>
    <cellStyle name="Porcentaje 4 6 5 2 3" xfId="18332"/>
    <cellStyle name="Porcentaje 4 6 5 3" xfId="18333"/>
    <cellStyle name="Porcentaje 4 6 5 4" xfId="18334"/>
    <cellStyle name="Porcentaje 4 6 6" xfId="18335"/>
    <cellStyle name="Porcentaje 4 6 6 2" xfId="18336"/>
    <cellStyle name="Porcentaje 4 6 6 3" xfId="18337"/>
    <cellStyle name="Porcentaje 4 6 7" xfId="18338"/>
    <cellStyle name="Porcentaje 4 6 8" xfId="18339"/>
    <cellStyle name="Porcentaje 4 7" xfId="18340"/>
    <cellStyle name="Porcentaje 4 7 2" xfId="18341"/>
    <cellStyle name="Porcentaje 4 7 2 2" xfId="18342"/>
    <cellStyle name="Porcentaje 4 7 2 2 2" xfId="18343"/>
    <cellStyle name="Porcentaje 4 7 2 2 2 2" xfId="18344"/>
    <cellStyle name="Porcentaje 4 7 2 2 2 3" xfId="18345"/>
    <cellStyle name="Porcentaje 4 7 2 2 3" xfId="18346"/>
    <cellStyle name="Porcentaje 4 7 2 2 4" xfId="18347"/>
    <cellStyle name="Porcentaje 4 7 2 3" xfId="18348"/>
    <cellStyle name="Porcentaje 4 7 2 3 2" xfId="18349"/>
    <cellStyle name="Porcentaje 4 7 2 3 3" xfId="18350"/>
    <cellStyle name="Porcentaje 4 7 2 4" xfId="18351"/>
    <cellStyle name="Porcentaje 4 7 2 5" xfId="18352"/>
    <cellStyle name="Porcentaje 4 7 3" xfId="18353"/>
    <cellStyle name="Porcentaje 4 7 3 2" xfId="18354"/>
    <cellStyle name="Porcentaje 4 7 3 2 2" xfId="18355"/>
    <cellStyle name="Porcentaje 4 7 3 2 2 2" xfId="18356"/>
    <cellStyle name="Porcentaje 4 7 3 2 2 3" xfId="18357"/>
    <cellStyle name="Porcentaje 4 7 3 2 3" xfId="18358"/>
    <cellStyle name="Porcentaje 4 7 3 2 4" xfId="18359"/>
    <cellStyle name="Porcentaje 4 7 3 3" xfId="18360"/>
    <cellStyle name="Porcentaje 4 7 3 3 2" xfId="18361"/>
    <cellStyle name="Porcentaje 4 7 3 3 3" xfId="18362"/>
    <cellStyle name="Porcentaje 4 7 3 4" xfId="18363"/>
    <cellStyle name="Porcentaje 4 7 3 5" xfId="18364"/>
    <cellStyle name="Porcentaje 4 7 4" xfId="18365"/>
    <cellStyle name="Porcentaje 4 7 4 2" xfId="18366"/>
    <cellStyle name="Porcentaje 4 7 4 2 2" xfId="18367"/>
    <cellStyle name="Porcentaje 4 7 4 2 3" xfId="18368"/>
    <cellStyle name="Porcentaje 4 7 4 3" xfId="18369"/>
    <cellStyle name="Porcentaje 4 7 4 4" xfId="18370"/>
    <cellStyle name="Porcentaje 4 7 5" xfId="18371"/>
    <cellStyle name="Porcentaje 4 7 5 2" xfId="18372"/>
    <cellStyle name="Porcentaje 4 7 5 3" xfId="18373"/>
    <cellStyle name="Porcentaje 4 7 6" xfId="18374"/>
    <cellStyle name="Porcentaje 4 7 7" xfId="18375"/>
    <cellStyle name="Porcentaje 4 8" xfId="18376"/>
    <cellStyle name="Porcentaje 4 8 2" xfId="18377"/>
    <cellStyle name="Porcentaje 4 8 2 2" xfId="18378"/>
    <cellStyle name="Porcentaje 4 8 2 2 2" xfId="18379"/>
    <cellStyle name="Porcentaje 4 8 2 2 2 2" xfId="18380"/>
    <cellStyle name="Porcentaje 4 8 2 2 2 3" xfId="18381"/>
    <cellStyle name="Porcentaje 4 8 2 2 3" xfId="18382"/>
    <cellStyle name="Porcentaje 4 8 2 2 4" xfId="18383"/>
    <cellStyle name="Porcentaje 4 8 2 3" xfId="18384"/>
    <cellStyle name="Porcentaje 4 8 2 3 2" xfId="18385"/>
    <cellStyle name="Porcentaje 4 8 2 3 3" xfId="18386"/>
    <cellStyle name="Porcentaje 4 8 2 4" xfId="18387"/>
    <cellStyle name="Porcentaje 4 8 2 5" xfId="18388"/>
    <cellStyle name="Porcentaje 4 8 3" xfId="18389"/>
    <cellStyle name="Porcentaje 4 8 3 2" xfId="18390"/>
    <cellStyle name="Porcentaje 4 8 3 2 2" xfId="18391"/>
    <cellStyle name="Porcentaje 4 8 3 2 2 2" xfId="18392"/>
    <cellStyle name="Porcentaje 4 8 3 2 2 3" xfId="18393"/>
    <cellStyle name="Porcentaje 4 8 3 2 3" xfId="18394"/>
    <cellStyle name="Porcentaje 4 8 3 2 4" xfId="18395"/>
    <cellStyle name="Porcentaje 4 8 3 3" xfId="18396"/>
    <cellStyle name="Porcentaje 4 8 3 3 2" xfId="18397"/>
    <cellStyle name="Porcentaje 4 8 3 3 3" xfId="18398"/>
    <cellStyle name="Porcentaje 4 8 3 4" xfId="18399"/>
    <cellStyle name="Porcentaje 4 8 3 5" xfId="18400"/>
    <cellStyle name="Porcentaje 4 8 4" xfId="18401"/>
    <cellStyle name="Porcentaje 4 8 4 2" xfId="18402"/>
    <cellStyle name="Porcentaje 4 8 4 2 2" xfId="18403"/>
    <cellStyle name="Porcentaje 4 8 4 2 3" xfId="18404"/>
    <cellStyle name="Porcentaje 4 8 4 3" xfId="18405"/>
    <cellStyle name="Porcentaje 4 8 4 4" xfId="18406"/>
    <cellStyle name="Porcentaje 4 8 5" xfId="18407"/>
    <cellStyle name="Porcentaje 4 8 5 2" xfId="18408"/>
    <cellStyle name="Porcentaje 4 8 5 3" xfId="18409"/>
    <cellStyle name="Porcentaje 4 8 6" xfId="18410"/>
    <cellStyle name="Porcentaje 4 8 7" xfId="18411"/>
    <cellStyle name="Porcentaje 4 9" xfId="18412"/>
    <cellStyle name="Porcentaje 4 9 2" xfId="18413"/>
    <cellStyle name="Porcentaje 4 9 2 2" xfId="18414"/>
    <cellStyle name="Porcentaje 4 9 2 2 2" xfId="18415"/>
    <cellStyle name="Porcentaje 4 9 2 2 2 2" xfId="18416"/>
    <cellStyle name="Porcentaje 4 9 2 2 2 3" xfId="18417"/>
    <cellStyle name="Porcentaje 4 9 2 2 3" xfId="18418"/>
    <cellStyle name="Porcentaje 4 9 2 2 4" xfId="18419"/>
    <cellStyle name="Porcentaje 4 9 2 3" xfId="18420"/>
    <cellStyle name="Porcentaje 4 9 2 3 2" xfId="18421"/>
    <cellStyle name="Porcentaje 4 9 2 3 3" xfId="18422"/>
    <cellStyle name="Porcentaje 4 9 2 4" xfId="18423"/>
    <cellStyle name="Porcentaje 4 9 2 5" xfId="18424"/>
    <cellStyle name="Porcentaje 4 9 3" xfId="18425"/>
    <cellStyle name="Porcentaje 4 9 3 2" xfId="18426"/>
    <cellStyle name="Porcentaje 4 9 3 2 2" xfId="18427"/>
    <cellStyle name="Porcentaje 4 9 3 2 2 2" xfId="18428"/>
    <cellStyle name="Porcentaje 4 9 3 2 2 3" xfId="18429"/>
    <cellStyle name="Porcentaje 4 9 3 2 3" xfId="18430"/>
    <cellStyle name="Porcentaje 4 9 3 2 4" xfId="18431"/>
    <cellStyle name="Porcentaje 4 9 3 3" xfId="18432"/>
    <cellStyle name="Porcentaje 4 9 3 3 2" xfId="18433"/>
    <cellStyle name="Porcentaje 4 9 3 3 3" xfId="18434"/>
    <cellStyle name="Porcentaje 4 9 3 4" xfId="18435"/>
    <cellStyle name="Porcentaje 4 9 3 5" xfId="18436"/>
    <cellStyle name="Porcentaje 4 9 4" xfId="18437"/>
    <cellStyle name="Porcentaje 4 9 4 2" xfId="18438"/>
    <cellStyle name="Porcentaje 4 9 4 2 2" xfId="18439"/>
    <cellStyle name="Porcentaje 4 9 4 2 3" xfId="18440"/>
    <cellStyle name="Porcentaje 4 9 4 3" xfId="18441"/>
    <cellStyle name="Porcentaje 4 9 4 4" xfId="18442"/>
    <cellStyle name="Porcentaje 4 9 5" xfId="18443"/>
    <cellStyle name="Porcentaje 4 9 5 2" xfId="18444"/>
    <cellStyle name="Porcentaje 4 9 5 3" xfId="18445"/>
    <cellStyle name="Porcentaje 4 9 6" xfId="18446"/>
    <cellStyle name="Porcentaje 4 9 7" xfId="18447"/>
    <cellStyle name="Porcentaje 5" xfId="18448"/>
    <cellStyle name="Porcentaje 6" xfId="18449"/>
    <cellStyle name="Porcentaje 6 2" xfId="18450"/>
    <cellStyle name="Porcentaje 6 2 2" xfId="18451"/>
    <cellStyle name="Porcentaje 6 2 2 2" xfId="18452"/>
    <cellStyle name="Porcentaje 6 2 2 2 2" xfId="18453"/>
    <cellStyle name="Porcentaje 6 2 2 2 3" xfId="18454"/>
    <cellStyle name="Porcentaje 6 2 2 3" xfId="18455"/>
    <cellStyle name="Porcentaje 6 2 2 4" xfId="18456"/>
    <cellStyle name="Porcentaje 6 2 3" xfId="18457"/>
    <cellStyle name="Porcentaje 6 2 3 2" xfId="18458"/>
    <cellStyle name="Porcentaje 6 2 3 3" xfId="18459"/>
    <cellStyle name="Porcentaje 6 2 4" xfId="18460"/>
    <cellStyle name="Porcentaje 6 2 5" xfId="18461"/>
    <cellStyle name="Porcentaje 6 3" xfId="18462"/>
    <cellStyle name="Porcentaje 6 3 2" xfId="18463"/>
    <cellStyle name="Porcentaje 6 3 2 2" xfId="18464"/>
    <cellStyle name="Porcentaje 6 3 2 2 2" xfId="18465"/>
    <cellStyle name="Porcentaje 6 3 2 2 3" xfId="18466"/>
    <cellStyle name="Porcentaje 6 3 2 3" xfId="18467"/>
    <cellStyle name="Porcentaje 6 3 2 4" xfId="18468"/>
    <cellStyle name="Porcentaje 6 3 3" xfId="18469"/>
    <cellStyle name="Porcentaje 6 3 3 2" xfId="18470"/>
    <cellStyle name="Porcentaje 6 3 3 3" xfId="18471"/>
    <cellStyle name="Porcentaje 6 3 4" xfId="18472"/>
    <cellStyle name="Porcentaje 6 3 5" xfId="18473"/>
    <cellStyle name="Porcentaje 6 4" xfId="18474"/>
    <cellStyle name="Porcentaje 6 4 2" xfId="18475"/>
    <cellStyle name="Porcentaje 6 4 2 2" xfId="18476"/>
    <cellStyle name="Porcentaje 6 4 2 3" xfId="18477"/>
    <cellStyle name="Porcentaje 6 4 3" xfId="18478"/>
    <cellStyle name="Porcentaje 6 4 4" xfId="18479"/>
    <cellStyle name="Porcentaje 6 5" xfId="18480"/>
    <cellStyle name="Porcentaje 6 5 2" xfId="18481"/>
    <cellStyle name="Porcentaje 6 5 3" xfId="18482"/>
    <cellStyle name="Porcentaje 6 6" xfId="18483"/>
    <cellStyle name="Porcentaje 6 7" xfId="18484"/>
    <cellStyle name="Porcentaje 7" xfId="18485"/>
    <cellStyle name="Porcentaje 7 2" xfId="18486"/>
    <cellStyle name="Porcentual 10 2" xfId="18487"/>
    <cellStyle name="Porcentual 10 3" xfId="18488"/>
    <cellStyle name="Porcentual 10 4" xfId="18489"/>
    <cellStyle name="Porcentual 10 5" xfId="18490"/>
    <cellStyle name="Porcentual 14 2" xfId="18491"/>
    <cellStyle name="Porcentual 14 3" xfId="18492"/>
    <cellStyle name="Porcentual 14 4" xfId="18493"/>
    <cellStyle name="Porcentual 14 5" xfId="18494"/>
    <cellStyle name="Porcentual 2" xfId="18495"/>
    <cellStyle name="Porcentual 2 2" xfId="18496"/>
    <cellStyle name="Porcentual 2 2 2" xfId="18497"/>
    <cellStyle name="Porcentual 2 2 2 2" xfId="18498"/>
    <cellStyle name="Porcentual 2 2 2 2 2" xfId="18499"/>
    <cellStyle name="Porcentual 2 2 2 2 3" xfId="18500"/>
    <cellStyle name="Porcentual 2 2 2 2 4" xfId="18501"/>
    <cellStyle name="Porcentual 2 2 2 2 5" xfId="18502"/>
    <cellStyle name="Porcentual 2 2 2 3" xfId="18503"/>
    <cellStyle name="Porcentual 2 2 3" xfId="18504"/>
    <cellStyle name="Porcentual 2 2 3 2" xfId="18505"/>
    <cellStyle name="Porcentual 2 2 3 3" xfId="18506"/>
    <cellStyle name="Porcentual 2 2 3 4" xfId="18507"/>
    <cellStyle name="Porcentual 2 2 3 5" xfId="18508"/>
    <cellStyle name="Porcentual 2 2 4" xfId="18509"/>
    <cellStyle name="Porcentual 2 2 5" xfId="18510"/>
    <cellStyle name="Porcentual 2 2 6" xfId="18511"/>
    <cellStyle name="Porcentual 2 3" xfId="18512"/>
    <cellStyle name="Porcentual 2 4" xfId="18513"/>
    <cellStyle name="Porcentual 2 5" xfId="18514"/>
    <cellStyle name="Porcentual 21" xfId="18515"/>
    <cellStyle name="Porcentual 3" xfId="18516"/>
    <cellStyle name="Porcentual 3 10" xfId="18517"/>
    <cellStyle name="Porcentual 3 10 2" xfId="18518"/>
    <cellStyle name="Porcentual 3 10 3" xfId="18519"/>
    <cellStyle name="Porcentual 3 10 4" xfId="18520"/>
    <cellStyle name="Porcentual 3 10 5" xfId="18521"/>
    <cellStyle name="Porcentual 3 11" xfId="18522"/>
    <cellStyle name="Porcentual 3 11 2" xfId="18523"/>
    <cellStyle name="Porcentual 3 11 3" xfId="18524"/>
    <cellStyle name="Porcentual 3 11 4" xfId="18525"/>
    <cellStyle name="Porcentual 3 11 5" xfId="18526"/>
    <cellStyle name="Porcentual 3 12" xfId="18527"/>
    <cellStyle name="Porcentual 3 12 2" xfId="18528"/>
    <cellStyle name="Porcentual 3 12 3" xfId="18529"/>
    <cellStyle name="Porcentual 3 12 4" xfId="18530"/>
    <cellStyle name="Porcentual 3 12 5" xfId="18531"/>
    <cellStyle name="Porcentual 3 13" xfId="18532"/>
    <cellStyle name="Porcentual 3 13 2" xfId="18533"/>
    <cellStyle name="Porcentual 3 13 3" xfId="18534"/>
    <cellStyle name="Porcentual 3 13 4" xfId="18535"/>
    <cellStyle name="Porcentual 3 13 5" xfId="18536"/>
    <cellStyle name="Porcentual 3 14" xfId="18537"/>
    <cellStyle name="Porcentual 3 14 2" xfId="18538"/>
    <cellStyle name="Porcentual 3 14 3" xfId="18539"/>
    <cellStyle name="Porcentual 3 14 4" xfId="18540"/>
    <cellStyle name="Porcentual 3 14 5" xfId="18541"/>
    <cellStyle name="Porcentual 3 15" xfId="18542"/>
    <cellStyle name="Porcentual 3 15 2" xfId="18543"/>
    <cellStyle name="Porcentual 3 15 3" xfId="18544"/>
    <cellStyle name="Porcentual 3 15 4" xfId="18545"/>
    <cellStyle name="Porcentual 3 15 5" xfId="18546"/>
    <cellStyle name="Porcentual 3 16" xfId="18547"/>
    <cellStyle name="Porcentual 3 16 2" xfId="18548"/>
    <cellStyle name="Porcentual 3 16 3" xfId="18549"/>
    <cellStyle name="Porcentual 3 16 4" xfId="18550"/>
    <cellStyle name="Porcentual 3 16 5" xfId="18551"/>
    <cellStyle name="Porcentual 3 17" xfId="18552"/>
    <cellStyle name="Porcentual 3 17 2" xfId="18553"/>
    <cellStyle name="Porcentual 3 17 3" xfId="18554"/>
    <cellStyle name="Porcentual 3 17 4" xfId="18555"/>
    <cellStyle name="Porcentual 3 17 5" xfId="18556"/>
    <cellStyle name="Porcentual 3 18" xfId="18557"/>
    <cellStyle name="Porcentual 3 18 2" xfId="18558"/>
    <cellStyle name="Porcentual 3 18 3" xfId="18559"/>
    <cellStyle name="Porcentual 3 18 4" xfId="18560"/>
    <cellStyle name="Porcentual 3 18 5" xfId="18561"/>
    <cellStyle name="Porcentual 3 19" xfId="18562"/>
    <cellStyle name="Porcentual 3 19 2" xfId="18563"/>
    <cellStyle name="Porcentual 3 19 3" xfId="18564"/>
    <cellStyle name="Porcentual 3 19 4" xfId="18565"/>
    <cellStyle name="Porcentual 3 19 5" xfId="18566"/>
    <cellStyle name="Porcentual 3 2" xfId="18567"/>
    <cellStyle name="Porcentual 3 20" xfId="18568"/>
    <cellStyle name="Porcentual 3 20 2" xfId="18569"/>
    <cellStyle name="Porcentual 3 20 3" xfId="18570"/>
    <cellStyle name="Porcentual 3 20 4" xfId="18571"/>
    <cellStyle name="Porcentual 3 20 5" xfId="18572"/>
    <cellStyle name="Porcentual 3 21" xfId="18573"/>
    <cellStyle name="Porcentual 3 21 2" xfId="18574"/>
    <cellStyle name="Porcentual 3 21 3" xfId="18575"/>
    <cellStyle name="Porcentual 3 21 4" xfId="18576"/>
    <cellStyle name="Porcentual 3 21 5" xfId="18577"/>
    <cellStyle name="Porcentual 3 3" xfId="18578"/>
    <cellStyle name="Porcentual 3 3 10" xfId="18579"/>
    <cellStyle name="Porcentual 3 3 10 2" xfId="18580"/>
    <cellStyle name="Porcentual 3 3 10 3" xfId="18581"/>
    <cellStyle name="Porcentual 3 3 10 4" xfId="18582"/>
    <cellStyle name="Porcentual 3 3 10 5" xfId="18583"/>
    <cellStyle name="Porcentual 3 3 11" xfId="18584"/>
    <cellStyle name="Porcentual 3 3 11 2" xfId="18585"/>
    <cellStyle name="Porcentual 3 3 11 3" xfId="18586"/>
    <cellStyle name="Porcentual 3 3 11 4" xfId="18587"/>
    <cellStyle name="Porcentual 3 3 11 5" xfId="18588"/>
    <cellStyle name="Porcentual 3 3 12" xfId="18589"/>
    <cellStyle name="Porcentual 3 3 12 2" xfId="18590"/>
    <cellStyle name="Porcentual 3 3 12 3" xfId="18591"/>
    <cellStyle name="Porcentual 3 3 12 4" xfId="18592"/>
    <cellStyle name="Porcentual 3 3 12 5" xfId="18593"/>
    <cellStyle name="Porcentual 3 3 13" xfId="18594"/>
    <cellStyle name="Porcentual 3 3 13 2" xfId="18595"/>
    <cellStyle name="Porcentual 3 3 13 3" xfId="18596"/>
    <cellStyle name="Porcentual 3 3 13 4" xfId="18597"/>
    <cellStyle name="Porcentual 3 3 13 5" xfId="18598"/>
    <cellStyle name="Porcentual 3 3 14" xfId="18599"/>
    <cellStyle name="Porcentual 3 3 14 2" xfId="18600"/>
    <cellStyle name="Porcentual 3 3 14 3" xfId="18601"/>
    <cellStyle name="Porcentual 3 3 14 4" xfId="18602"/>
    <cellStyle name="Porcentual 3 3 14 5" xfId="18603"/>
    <cellStyle name="Porcentual 3 3 15" xfId="18604"/>
    <cellStyle name="Porcentual 3 3 15 2" xfId="18605"/>
    <cellStyle name="Porcentual 3 3 15 3" xfId="18606"/>
    <cellStyle name="Porcentual 3 3 15 4" xfId="18607"/>
    <cellStyle name="Porcentual 3 3 15 5" xfId="18608"/>
    <cellStyle name="Porcentual 3 3 16" xfId="18609"/>
    <cellStyle name="Porcentual 3 3 16 2" xfId="18610"/>
    <cellStyle name="Porcentual 3 3 16 3" xfId="18611"/>
    <cellStyle name="Porcentual 3 3 16 4" xfId="18612"/>
    <cellStyle name="Porcentual 3 3 16 5" xfId="18613"/>
    <cellStyle name="Porcentual 3 3 17" xfId="18614"/>
    <cellStyle name="Porcentual 3 3 17 2" xfId="18615"/>
    <cellStyle name="Porcentual 3 3 17 3" xfId="18616"/>
    <cellStyle name="Porcentual 3 3 17 4" xfId="18617"/>
    <cellStyle name="Porcentual 3 3 17 5" xfId="18618"/>
    <cellStyle name="Porcentual 3 3 18" xfId="18619"/>
    <cellStyle name="Porcentual 3 3 18 2" xfId="18620"/>
    <cellStyle name="Porcentual 3 3 18 3" xfId="18621"/>
    <cellStyle name="Porcentual 3 3 18 4" xfId="18622"/>
    <cellStyle name="Porcentual 3 3 18 5" xfId="18623"/>
    <cellStyle name="Porcentual 3 3 19" xfId="18624"/>
    <cellStyle name="Porcentual 3 3 19 2" xfId="18625"/>
    <cellStyle name="Porcentual 3 3 19 3" xfId="18626"/>
    <cellStyle name="Porcentual 3 3 19 4" xfId="18627"/>
    <cellStyle name="Porcentual 3 3 19 5" xfId="18628"/>
    <cellStyle name="Porcentual 3 3 2" xfId="18629"/>
    <cellStyle name="Porcentual 3 3 2 10" xfId="18630"/>
    <cellStyle name="Porcentual 3 3 2 11" xfId="18631"/>
    <cellStyle name="Porcentual 3 3 2 12" xfId="18632"/>
    <cellStyle name="Porcentual 3 3 2 13" xfId="18633"/>
    <cellStyle name="Porcentual 3 3 2 14" xfId="18634"/>
    <cellStyle name="Porcentual 3 3 2 15" xfId="18635"/>
    <cellStyle name="Porcentual 3 3 2 16" xfId="18636"/>
    <cellStyle name="Porcentual 3 3 2 17" xfId="18637"/>
    <cellStyle name="Porcentual 3 3 2 18" xfId="18638"/>
    <cellStyle name="Porcentual 3 3 2 19" xfId="18639"/>
    <cellStyle name="Porcentual 3 3 2 2" xfId="18640"/>
    <cellStyle name="Porcentual 3 3 2 20" xfId="18641"/>
    <cellStyle name="Porcentual 3 3 2 21" xfId="18642"/>
    <cellStyle name="Porcentual 3 3 2 22" xfId="18643"/>
    <cellStyle name="Porcentual 3 3 2 3" xfId="18644"/>
    <cellStyle name="Porcentual 3 3 2 4" xfId="18645"/>
    <cellStyle name="Porcentual 3 3 2 5" xfId="18646"/>
    <cellStyle name="Porcentual 3 3 2 6" xfId="18647"/>
    <cellStyle name="Porcentual 3 3 2 7" xfId="18648"/>
    <cellStyle name="Porcentual 3 3 2 8" xfId="18649"/>
    <cellStyle name="Porcentual 3 3 2 9" xfId="18650"/>
    <cellStyle name="Porcentual 3 3 3" xfId="18651"/>
    <cellStyle name="Porcentual 3 3 4" xfId="18652"/>
    <cellStyle name="Porcentual 3 3 4 2" xfId="18653"/>
    <cellStyle name="Porcentual 3 3 4 3" xfId="18654"/>
    <cellStyle name="Porcentual 3 3 4 4" xfId="18655"/>
    <cellStyle name="Porcentual 3 3 4 5" xfId="18656"/>
    <cellStyle name="Porcentual 3 3 5" xfId="18657"/>
    <cellStyle name="Porcentual 3 3 5 2" xfId="18658"/>
    <cellStyle name="Porcentual 3 3 5 3" xfId="18659"/>
    <cellStyle name="Porcentual 3 3 5 4" xfId="18660"/>
    <cellStyle name="Porcentual 3 3 5 5" xfId="18661"/>
    <cellStyle name="Porcentual 3 3 6" xfId="18662"/>
    <cellStyle name="Porcentual 3 3 6 2" xfId="18663"/>
    <cellStyle name="Porcentual 3 3 6 3" xfId="18664"/>
    <cellStyle name="Porcentual 3 3 6 4" xfId="18665"/>
    <cellStyle name="Porcentual 3 3 6 5" xfId="18666"/>
    <cellStyle name="Porcentual 3 3 7" xfId="18667"/>
    <cellStyle name="Porcentual 3 3 7 2" xfId="18668"/>
    <cellStyle name="Porcentual 3 3 7 3" xfId="18669"/>
    <cellStyle name="Porcentual 3 3 7 4" xfId="18670"/>
    <cellStyle name="Porcentual 3 3 7 5" xfId="18671"/>
    <cellStyle name="Porcentual 3 3 8" xfId="18672"/>
    <cellStyle name="Porcentual 3 3 8 2" xfId="18673"/>
    <cellStyle name="Porcentual 3 3 8 3" xfId="18674"/>
    <cellStyle name="Porcentual 3 3 8 4" xfId="18675"/>
    <cellStyle name="Porcentual 3 3 8 5" xfId="18676"/>
    <cellStyle name="Porcentual 3 3 9" xfId="18677"/>
    <cellStyle name="Porcentual 3 3 9 2" xfId="18678"/>
    <cellStyle name="Porcentual 3 3 9 3" xfId="18679"/>
    <cellStyle name="Porcentual 3 3 9 4" xfId="18680"/>
    <cellStyle name="Porcentual 3 3 9 5" xfId="18681"/>
    <cellStyle name="Porcentual 3 4" xfId="18682"/>
    <cellStyle name="Porcentual 3 4 10" xfId="18683"/>
    <cellStyle name="Porcentual 3 4 11" xfId="18684"/>
    <cellStyle name="Porcentual 3 4 12" xfId="18685"/>
    <cellStyle name="Porcentual 3 4 13" xfId="18686"/>
    <cellStyle name="Porcentual 3 4 14" xfId="18687"/>
    <cellStyle name="Porcentual 3 4 15" xfId="18688"/>
    <cellStyle name="Porcentual 3 4 16" xfId="18689"/>
    <cellStyle name="Porcentual 3 4 17" xfId="18690"/>
    <cellStyle name="Porcentual 3 4 18" xfId="18691"/>
    <cellStyle name="Porcentual 3 4 19" xfId="18692"/>
    <cellStyle name="Porcentual 3 4 2" xfId="18693"/>
    <cellStyle name="Porcentual 3 4 20" xfId="18694"/>
    <cellStyle name="Porcentual 3 4 21" xfId="18695"/>
    <cellStyle name="Porcentual 3 4 22" xfId="18696"/>
    <cellStyle name="Porcentual 3 4 3" xfId="18697"/>
    <cellStyle name="Porcentual 3 4 4" xfId="18698"/>
    <cellStyle name="Porcentual 3 4 5" xfId="18699"/>
    <cellStyle name="Porcentual 3 4 6" xfId="18700"/>
    <cellStyle name="Porcentual 3 4 7" xfId="18701"/>
    <cellStyle name="Porcentual 3 4 8" xfId="18702"/>
    <cellStyle name="Porcentual 3 4 9" xfId="18703"/>
    <cellStyle name="Porcentual 3 5" xfId="18704"/>
    <cellStyle name="Porcentual 3 6" xfId="18705"/>
    <cellStyle name="Porcentual 3 6 2" xfId="18706"/>
    <cellStyle name="Porcentual 3 6 3" xfId="18707"/>
    <cellStyle name="Porcentual 3 6 4" xfId="18708"/>
    <cellStyle name="Porcentual 3 6 5" xfId="18709"/>
    <cellStyle name="Porcentual 3 7" xfId="18710"/>
    <cellStyle name="Porcentual 3 7 2" xfId="18711"/>
    <cellStyle name="Porcentual 3 7 3" xfId="18712"/>
    <cellStyle name="Porcentual 3 7 4" xfId="18713"/>
    <cellStyle name="Porcentual 3 7 5" xfId="18714"/>
    <cellStyle name="Porcentual 3 8" xfId="18715"/>
    <cellStyle name="Porcentual 3 8 2" xfId="18716"/>
    <cellStyle name="Porcentual 3 8 3" xfId="18717"/>
    <cellStyle name="Porcentual 3 8 4" xfId="18718"/>
    <cellStyle name="Porcentual 3 8 5" xfId="18719"/>
    <cellStyle name="Porcentual 3 9" xfId="18720"/>
    <cellStyle name="Porcentual 3 9 2" xfId="18721"/>
    <cellStyle name="Porcentual 3 9 3" xfId="18722"/>
    <cellStyle name="Porcentual 3 9 4" xfId="18723"/>
    <cellStyle name="Porcentual 3 9 5" xfId="18724"/>
    <cellStyle name="Porcentual 4" xfId="18725"/>
    <cellStyle name="Porcentual 4 2" xfId="18726"/>
    <cellStyle name="Porcentual 4 2 2" xfId="18727"/>
    <cellStyle name="Porcentual 4 2 3" xfId="18728"/>
    <cellStyle name="Porcentual 4 2 4" xfId="18729"/>
    <cellStyle name="Porcentual 4 2 5" xfId="18730"/>
    <cellStyle name="Porcentual 4 3" xfId="18731"/>
    <cellStyle name="Porcentual 4 3 2" xfId="18732"/>
    <cellStyle name="Porcentual 4 3 3" xfId="18733"/>
    <cellStyle name="Porcentual 4 3 4" xfId="18734"/>
    <cellStyle name="Porcentual 4 3 5" xfId="18735"/>
    <cellStyle name="Porcentual 4 4" xfId="18736"/>
    <cellStyle name="Porcentual 4 5" xfId="18737"/>
    <cellStyle name="Porcentual 4 6" xfId="18738"/>
    <cellStyle name="Porcentual 4 7" xfId="18739"/>
    <cellStyle name="Punto0" xfId="187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idor\Users\mbeltran\Documents\ECA\colpensiones%20ECA\BOGOTA%20CALLE%2094\APUS-BOGOTA%20CALLE%2094-%20MODIFICADO-%2003-07.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PUS"/>
      <sheetName val="LISTA 1-INS"/>
      <sheetName val="LISTA 4- MO"/>
      <sheetName val="LISTA 5-TC"/>
    </sheetNames>
    <sheetDataSet>
      <sheetData sheetId="0">
        <row r="11">
          <cell r="A11">
            <v>1</v>
          </cell>
          <cell r="B11">
            <v>1</v>
          </cell>
          <cell r="C11" t="str">
            <v>Preliminares</v>
          </cell>
        </row>
        <row r="12">
          <cell r="A12">
            <v>2</v>
          </cell>
          <cell r="B12">
            <v>1.1000000000000001</v>
          </cell>
          <cell r="C12" t="str">
            <v>Preliminares</v>
          </cell>
        </row>
        <row r="13">
          <cell r="A13">
            <v>3</v>
          </cell>
          <cell r="B13" t="str">
            <v>1.015</v>
          </cell>
          <cell r="C13" t="str">
            <v>Localización y replanteo</v>
          </cell>
          <cell r="D13" t="str">
            <v>M2</v>
          </cell>
          <cell r="E13">
            <v>851.69</v>
          </cell>
          <cell r="F13">
            <v>1302</v>
          </cell>
          <cell r="G13">
            <v>1108900.3800000001</v>
          </cell>
        </row>
        <row r="14">
          <cell r="A14">
            <v>4</v>
          </cell>
          <cell r="B14" t="str">
            <v>1.020</v>
          </cell>
          <cell r="C14" t="str">
            <v xml:space="preserve">Cerramiento Provisional en Superboard  h = 2.44 m incluye estructura   </v>
          </cell>
          <cell r="D14" t="str">
            <v>M2</v>
          </cell>
          <cell r="E14">
            <v>21.74</v>
          </cell>
          <cell r="F14">
            <v>54659</v>
          </cell>
          <cell r="G14">
            <v>1188286.6599999999</v>
          </cell>
        </row>
        <row r="15">
          <cell r="A15">
            <v>5</v>
          </cell>
          <cell r="B15" t="str">
            <v>1.050</v>
          </cell>
          <cell r="C15" t="str">
            <v xml:space="preserve">Iluminación provisional de obra  </v>
          </cell>
          <cell r="D15" t="str">
            <v>UN</v>
          </cell>
          <cell r="E15">
            <v>6</v>
          </cell>
          <cell r="F15">
            <v>352533</v>
          </cell>
          <cell r="G15">
            <v>2115198</v>
          </cell>
        </row>
        <row r="16">
          <cell r="A16">
            <v>6</v>
          </cell>
          <cell r="B16" t="str">
            <v>1.065</v>
          </cell>
          <cell r="C16" t="str">
            <v xml:space="preserve">Señalización preventiva espacio público  </v>
          </cell>
          <cell r="D16" t="str">
            <v>UN</v>
          </cell>
          <cell r="E16">
            <v>2</v>
          </cell>
          <cell r="F16">
            <v>209060</v>
          </cell>
          <cell r="G16">
            <v>418120</v>
          </cell>
        </row>
        <row r="17">
          <cell r="A17">
            <v>7</v>
          </cell>
          <cell r="C17" t="str">
            <v>Total  Preliminares</v>
          </cell>
          <cell r="G17">
            <v>4830505.04</v>
          </cell>
          <cell r="H17">
            <v>5671.6704904366607</v>
          </cell>
        </row>
        <row r="18">
          <cell r="A18">
            <v>8</v>
          </cell>
        </row>
        <row r="19">
          <cell r="A19">
            <v>9</v>
          </cell>
          <cell r="B19">
            <v>2</v>
          </cell>
          <cell r="C19" t="str">
            <v>Demoliciones y desmontes</v>
          </cell>
        </row>
        <row r="20">
          <cell r="A20">
            <v>10</v>
          </cell>
          <cell r="B20">
            <v>2.1</v>
          </cell>
          <cell r="C20" t="str">
            <v>Desmontes</v>
          </cell>
        </row>
        <row r="21">
          <cell r="A21">
            <v>11</v>
          </cell>
          <cell r="B21" t="str">
            <v>2.005</v>
          </cell>
          <cell r="C21" t="str">
            <v>Limpieza Eléctrica</v>
          </cell>
          <cell r="D21" t="str">
            <v>M2</v>
          </cell>
          <cell r="F21">
            <v>7342</v>
          </cell>
          <cell r="G21">
            <v>0</v>
          </cell>
        </row>
        <row r="22">
          <cell r="A22">
            <v>12</v>
          </cell>
          <cell r="C22" t="str">
            <v>Total  Demoliciones y desmontes</v>
          </cell>
          <cell r="G22">
            <v>0</v>
          </cell>
          <cell r="H22">
            <v>0</v>
          </cell>
        </row>
        <row r="23">
          <cell r="A23">
            <v>13</v>
          </cell>
        </row>
        <row r="24">
          <cell r="A24">
            <v>14</v>
          </cell>
          <cell r="B24">
            <v>3</v>
          </cell>
          <cell r="C24" t="str">
            <v>Cielos rasos</v>
          </cell>
        </row>
        <row r="25">
          <cell r="A25">
            <v>15</v>
          </cell>
          <cell r="B25">
            <v>3.1</v>
          </cell>
          <cell r="C25" t="str">
            <v>Cielo raso en drywall</v>
          </cell>
        </row>
        <row r="26">
          <cell r="A26">
            <v>16</v>
          </cell>
          <cell r="B26">
            <v>2.085</v>
          </cell>
          <cell r="C26" t="str">
            <v>Desmonte cieloraso drywall</v>
          </cell>
          <cell r="D26" t="str">
            <v>M2</v>
          </cell>
          <cell r="E26">
            <v>742.4</v>
          </cell>
          <cell r="F26">
            <v>5174</v>
          </cell>
          <cell r="G26">
            <v>3841177.6000000001</v>
          </cell>
        </row>
        <row r="27">
          <cell r="A27">
            <v>200</v>
          </cell>
          <cell r="B27">
            <v>12.000999999999999</v>
          </cell>
          <cell r="C27" t="str">
            <v>Estructura metálica soporte cieloraso descolgado</v>
          </cell>
          <cell r="D27" t="str">
            <v>M2</v>
          </cell>
          <cell r="E27">
            <v>335.09</v>
          </cell>
          <cell r="F27">
            <v>65635</v>
          </cell>
          <cell r="G27">
            <v>21993632.149999999</v>
          </cell>
        </row>
        <row r="28">
          <cell r="A28">
            <v>17</v>
          </cell>
          <cell r="B28" t="str">
            <v>12.006</v>
          </cell>
          <cell r="C28" t="str">
            <v>Cielo raso dry wall RH plano empastado</v>
          </cell>
          <cell r="D28" t="str">
            <v>M2</v>
          </cell>
          <cell r="E28">
            <v>16.62</v>
          </cell>
          <cell r="F28">
            <v>40544</v>
          </cell>
          <cell r="G28">
            <v>673841.28</v>
          </cell>
        </row>
        <row r="29">
          <cell r="A29">
            <v>18</v>
          </cell>
          <cell r="B29" t="str">
            <v>12.020</v>
          </cell>
          <cell r="C29" t="str">
            <v>Tapa cielo raso  dry wall a&lt;0.40 m  empastado</v>
          </cell>
          <cell r="D29" t="str">
            <v>ML</v>
          </cell>
          <cell r="E29">
            <v>55.9</v>
          </cell>
          <cell r="F29">
            <v>19695</v>
          </cell>
          <cell r="G29">
            <v>1100950.5</v>
          </cell>
        </row>
        <row r="30">
          <cell r="A30">
            <v>19</v>
          </cell>
          <cell r="B30" t="str">
            <v>12.026</v>
          </cell>
          <cell r="C30" t="str">
            <v xml:space="preserve">Cielo raso dry wall RH plano empastado </v>
          </cell>
          <cell r="D30" t="str">
            <v>ML</v>
          </cell>
          <cell r="E30">
            <v>29.28</v>
          </cell>
          <cell r="F30">
            <v>25665</v>
          </cell>
          <cell r="G30">
            <v>751471.20000000007</v>
          </cell>
        </row>
        <row r="31">
          <cell r="A31">
            <v>20</v>
          </cell>
          <cell r="B31" t="str">
            <v>12.090</v>
          </cell>
          <cell r="C31" t="str">
            <v xml:space="preserve">Dilatación plastica en Z remate muros </v>
          </cell>
          <cell r="D31" t="str">
            <v>ML</v>
          </cell>
          <cell r="E31">
            <v>62.21</v>
          </cell>
          <cell r="F31">
            <v>8189</v>
          </cell>
          <cell r="G31">
            <v>509437.69</v>
          </cell>
        </row>
        <row r="32">
          <cell r="A32">
            <v>21</v>
          </cell>
          <cell r="B32" t="str">
            <v>12.094</v>
          </cell>
          <cell r="C32" t="str">
            <v>Arreglo cielo raso existente</v>
          </cell>
          <cell r="D32" t="str">
            <v>M2</v>
          </cell>
          <cell r="E32">
            <v>255</v>
          </cell>
          <cell r="F32">
            <v>19780</v>
          </cell>
          <cell r="G32">
            <v>5043900</v>
          </cell>
        </row>
        <row r="33">
          <cell r="B33">
            <v>12.035</v>
          </cell>
          <cell r="C33" t="str">
            <v>Dintel tres caras</v>
          </cell>
          <cell r="D33" t="str">
            <v>ML</v>
          </cell>
          <cell r="E33">
            <v>197</v>
          </cell>
          <cell r="F33">
            <v>48600</v>
          </cell>
          <cell r="G33">
            <v>9574200</v>
          </cell>
        </row>
        <row r="34">
          <cell r="A34">
            <v>22</v>
          </cell>
          <cell r="C34" t="str">
            <v>Total  Cielo raso en drywall</v>
          </cell>
          <cell r="G34">
            <v>43488610.420000002</v>
          </cell>
        </row>
        <row r="35">
          <cell r="A35">
            <v>23</v>
          </cell>
        </row>
        <row r="36">
          <cell r="A36">
            <v>24</v>
          </cell>
          <cell r="B36">
            <v>3.2</v>
          </cell>
          <cell r="C36" t="str">
            <v>Cielo raso en fibra mineral</v>
          </cell>
        </row>
        <row r="37">
          <cell r="A37">
            <v>25</v>
          </cell>
          <cell r="B37" t="str">
            <v>12.071</v>
          </cell>
          <cell r="C37" t="str">
            <v>Cielo raso fibra mineral lamina plana 61 x 61 Hunterdouglas</v>
          </cell>
          <cell r="D37" t="str">
            <v>M2</v>
          </cell>
          <cell r="E37">
            <v>203.24</v>
          </cell>
          <cell r="F37">
            <v>79627</v>
          </cell>
          <cell r="G37">
            <v>16183391.48</v>
          </cell>
        </row>
        <row r="38">
          <cell r="A38">
            <v>26</v>
          </cell>
          <cell r="B38" t="str">
            <v>12.082</v>
          </cell>
          <cell r="C38" t="str">
            <v>Cielo raso fibra mineral lamina plana 120 x 30 Hunterdouglas</v>
          </cell>
          <cell r="D38" t="str">
            <v>M2</v>
          </cell>
          <cell r="E38">
            <v>93.88</v>
          </cell>
          <cell r="F38">
            <v>110254</v>
          </cell>
          <cell r="G38">
            <v>10350645.52</v>
          </cell>
        </row>
        <row r="39">
          <cell r="A39">
            <v>27</v>
          </cell>
          <cell r="C39" t="str">
            <v>Total  Cielo raso en fibra mineral</v>
          </cell>
          <cell r="G39">
            <v>26534037</v>
          </cell>
        </row>
        <row r="40">
          <cell r="A40">
            <v>28</v>
          </cell>
        </row>
        <row r="41">
          <cell r="A41">
            <v>29</v>
          </cell>
          <cell r="B41">
            <v>3.3</v>
          </cell>
          <cell r="C41" t="str">
            <v>Cielo raso metálico</v>
          </cell>
        </row>
        <row r="42">
          <cell r="A42">
            <v>30</v>
          </cell>
          <cell r="B42" t="str">
            <v>12.120</v>
          </cell>
          <cell r="C42" t="str">
            <v>Cielo raso metálico lamina plana 61 x 61 Hunterdouglas</v>
          </cell>
          <cell r="D42" t="str">
            <v>M2</v>
          </cell>
          <cell r="E42">
            <v>210.08</v>
          </cell>
          <cell r="F42">
            <v>151607</v>
          </cell>
          <cell r="G42">
            <v>31849598.560000002</v>
          </cell>
        </row>
        <row r="43">
          <cell r="A43">
            <v>31</v>
          </cell>
          <cell r="C43" t="str">
            <v>Total  Cielo raso metálico</v>
          </cell>
          <cell r="G43">
            <v>31849598.560000002</v>
          </cell>
        </row>
        <row r="44">
          <cell r="A44">
            <v>32</v>
          </cell>
        </row>
        <row r="45">
          <cell r="A45">
            <v>33</v>
          </cell>
          <cell r="B45">
            <v>3.4</v>
          </cell>
          <cell r="C45" t="str">
            <v>Pintura Cielos rasos</v>
          </cell>
        </row>
        <row r="46">
          <cell r="A46">
            <v>34</v>
          </cell>
          <cell r="B46" t="str">
            <v>14.050</v>
          </cell>
          <cell r="C46" t="str">
            <v>Pintura en cielo raso vinilo tipo 1 tres manos</v>
          </cell>
          <cell r="D46" t="str">
            <v>M2</v>
          </cell>
          <cell r="E46">
            <v>16.62</v>
          </cell>
          <cell r="F46">
            <v>6800</v>
          </cell>
          <cell r="G46">
            <v>113016</v>
          </cell>
        </row>
        <row r="47">
          <cell r="A47">
            <v>35</v>
          </cell>
          <cell r="B47" t="str">
            <v>14.051</v>
          </cell>
          <cell r="C47" t="str">
            <v>Pintura en cielo raso vinilo tipo 1</v>
          </cell>
          <cell r="D47" t="str">
            <v>ML</v>
          </cell>
          <cell r="E47">
            <v>87.04</v>
          </cell>
          <cell r="F47">
            <v>6240</v>
          </cell>
          <cell r="G47">
            <v>543129.60000000009</v>
          </cell>
        </row>
        <row r="48">
          <cell r="A48">
            <v>36</v>
          </cell>
          <cell r="C48" t="str">
            <v>Total  Cielos rasos</v>
          </cell>
          <cell r="G48">
            <v>656145.60000000009</v>
          </cell>
        </row>
        <row r="49">
          <cell r="A49">
            <v>37</v>
          </cell>
          <cell r="C49" t="str">
            <v>Total  Cielos rasos</v>
          </cell>
          <cell r="G49">
            <v>102528391.58000001</v>
          </cell>
          <cell r="H49">
            <v>120382.28883748782</v>
          </cell>
        </row>
        <row r="50">
          <cell r="A50">
            <v>38</v>
          </cell>
        </row>
        <row r="51">
          <cell r="A51">
            <v>39</v>
          </cell>
          <cell r="B51">
            <v>4</v>
          </cell>
          <cell r="C51" t="str">
            <v xml:space="preserve">Pisos </v>
          </cell>
        </row>
        <row r="52">
          <cell r="A52">
            <v>40</v>
          </cell>
          <cell r="B52">
            <v>13.1</v>
          </cell>
          <cell r="C52" t="str">
            <v>Demolición</v>
          </cell>
        </row>
        <row r="53">
          <cell r="A53">
            <v>41</v>
          </cell>
          <cell r="B53" t="str">
            <v>2.130</v>
          </cell>
          <cell r="C53" t="str">
            <v>Demolición enchape piso cerámico/porcelanato piso</v>
          </cell>
          <cell r="D53" t="str">
            <v>M2</v>
          </cell>
          <cell r="E53">
            <v>851.69</v>
          </cell>
          <cell r="F53">
            <v>8060</v>
          </cell>
          <cell r="G53">
            <v>6864621.4000000004</v>
          </cell>
        </row>
        <row r="54">
          <cell r="A54">
            <v>42</v>
          </cell>
          <cell r="B54" t="str">
            <v>2.150</v>
          </cell>
          <cell r="C54" t="str">
            <v>Demolición guardaescoba cerámico</v>
          </cell>
          <cell r="D54" t="str">
            <v>ML</v>
          </cell>
          <cell r="E54">
            <v>106.49</v>
          </cell>
          <cell r="F54">
            <v>4940</v>
          </cell>
          <cell r="G54">
            <v>526060.6</v>
          </cell>
        </row>
        <row r="55">
          <cell r="A55">
            <v>43</v>
          </cell>
          <cell r="B55" t="str">
            <v>2.180</v>
          </cell>
          <cell r="C55" t="str">
            <v>Demolición alistado mortero piso</v>
          </cell>
          <cell r="D55" t="str">
            <v>M2</v>
          </cell>
          <cell r="E55">
            <v>851.69</v>
          </cell>
          <cell r="F55">
            <v>8840</v>
          </cell>
          <cell r="G55">
            <v>7528939.6000000006</v>
          </cell>
        </row>
        <row r="56">
          <cell r="A56">
            <v>44</v>
          </cell>
          <cell r="C56" t="str">
            <v>Total Demolicion</v>
          </cell>
          <cell r="G56">
            <v>14919621.600000001</v>
          </cell>
        </row>
        <row r="57">
          <cell r="A57">
            <v>45</v>
          </cell>
        </row>
        <row r="58">
          <cell r="A58">
            <v>46</v>
          </cell>
          <cell r="B58">
            <v>4.2</v>
          </cell>
          <cell r="C58" t="str">
            <v>Pisos en mortero</v>
          </cell>
        </row>
        <row r="59">
          <cell r="A59">
            <v>47</v>
          </cell>
          <cell r="B59" t="str">
            <v>9.050</v>
          </cell>
          <cell r="C59" t="str">
            <v>Alistado piso en mortero 1:3 con arena de pozo</v>
          </cell>
          <cell r="D59" t="str">
            <v>M2</v>
          </cell>
          <cell r="E59">
            <v>851.69</v>
          </cell>
          <cell r="F59">
            <v>27734</v>
          </cell>
          <cell r="G59">
            <v>23620770.460000001</v>
          </cell>
        </row>
        <row r="60">
          <cell r="A60">
            <v>48</v>
          </cell>
          <cell r="C60" t="str">
            <v>Total  Pisos en mortero</v>
          </cell>
          <cell r="G60">
            <v>23620770.460000001</v>
          </cell>
        </row>
        <row r="61">
          <cell r="A61">
            <v>49</v>
          </cell>
        </row>
        <row r="62">
          <cell r="A62">
            <v>50</v>
          </cell>
          <cell r="B62">
            <v>4.3</v>
          </cell>
          <cell r="C62" t="str">
            <v>Porcelánicos</v>
          </cell>
        </row>
        <row r="63">
          <cell r="A63">
            <v>51</v>
          </cell>
          <cell r="B63" t="str">
            <v>13.025</v>
          </cell>
          <cell r="C63" t="str">
            <v>Piso en porcelanato doble tráfico URBAN PERLA 49 * 49 cm CORONA</v>
          </cell>
          <cell r="D63" t="str">
            <v>M2</v>
          </cell>
          <cell r="E63">
            <v>296.77999999999997</v>
          </cell>
          <cell r="F63">
            <v>105831</v>
          </cell>
          <cell r="G63">
            <v>31408524.179999996</v>
          </cell>
        </row>
        <row r="64">
          <cell r="A64">
            <v>52</v>
          </cell>
          <cell r="B64" t="str">
            <v>13.026</v>
          </cell>
          <cell r="C64" t="str">
            <v>Piso en porcelanato doble tráfico URBAN GRIS 49 * 49 cm CORONA</v>
          </cell>
          <cell r="D64" t="str">
            <v>M2</v>
          </cell>
          <cell r="E64">
            <v>39.06</v>
          </cell>
          <cell r="F64">
            <v>106334</v>
          </cell>
          <cell r="G64">
            <v>4153406.04</v>
          </cell>
        </row>
        <row r="65">
          <cell r="A65">
            <v>53</v>
          </cell>
          <cell r="B65" t="str">
            <v>13.027</v>
          </cell>
          <cell r="C65" t="str">
            <v>Piso en porcelanato LINEX NEGRO 28.2 * 56.4 cm CORONA</v>
          </cell>
          <cell r="D65" t="str">
            <v>M2</v>
          </cell>
          <cell r="E65">
            <v>12.6</v>
          </cell>
          <cell r="F65">
            <v>125498</v>
          </cell>
          <cell r="G65">
            <v>1581274.8</v>
          </cell>
        </row>
        <row r="66">
          <cell r="A66">
            <v>54</v>
          </cell>
          <cell r="B66" t="str">
            <v>13.035</v>
          </cell>
          <cell r="C66" t="str">
            <v>Guardaescoba porcelanato URBAN GRIS h = 9 cm</v>
          </cell>
          <cell r="D66" t="str">
            <v>ML</v>
          </cell>
          <cell r="E66">
            <v>333.67</v>
          </cell>
          <cell r="F66">
            <v>22598</v>
          </cell>
          <cell r="G66">
            <v>7540274.6600000001</v>
          </cell>
        </row>
        <row r="67">
          <cell r="A67">
            <v>55</v>
          </cell>
          <cell r="B67" t="str">
            <v>998.01</v>
          </cell>
          <cell r="C67" t="str">
            <v>Protección acabados piso</v>
          </cell>
          <cell r="D67" t="str">
            <v>M2</v>
          </cell>
          <cell r="E67">
            <v>348.44</v>
          </cell>
          <cell r="F67">
            <v>4486</v>
          </cell>
          <cell r="G67">
            <v>1563101.84</v>
          </cell>
        </row>
        <row r="68">
          <cell r="A68">
            <v>56</v>
          </cell>
          <cell r="C68" t="str">
            <v>Total  Porcelánicos</v>
          </cell>
          <cell r="G68">
            <v>46246581.519999996</v>
          </cell>
        </row>
        <row r="69">
          <cell r="A69">
            <v>57</v>
          </cell>
        </row>
        <row r="70">
          <cell r="A70">
            <v>58</v>
          </cell>
          <cell r="B70">
            <v>4.4000000000000004</v>
          </cell>
          <cell r="C70" t="str">
            <v>Alfombras y Tapetes</v>
          </cell>
        </row>
        <row r="71">
          <cell r="A71">
            <v>59</v>
          </cell>
          <cell r="B71" t="str">
            <v>13.149</v>
          </cell>
          <cell r="C71" t="str">
            <v>Tapete atrapamugre 1.47 m x 0.50 m (deorimir baldosas)</v>
          </cell>
          <cell r="D71" t="str">
            <v>UN</v>
          </cell>
          <cell r="E71">
            <v>1</v>
          </cell>
          <cell r="F71">
            <v>263770</v>
          </cell>
          <cell r="G71">
            <v>263770</v>
          </cell>
        </row>
        <row r="72">
          <cell r="A72">
            <v>60</v>
          </cell>
          <cell r="C72" t="str">
            <v>Total  Alfombras y Tapetes</v>
          </cell>
          <cell r="G72">
            <v>263770</v>
          </cell>
        </row>
        <row r="73">
          <cell r="A73">
            <v>61</v>
          </cell>
        </row>
        <row r="74">
          <cell r="A74">
            <v>62</v>
          </cell>
          <cell r="B74">
            <v>4.5</v>
          </cell>
          <cell r="C74" t="str">
            <v>Gresificados y Piedras</v>
          </cell>
        </row>
        <row r="75">
          <cell r="A75">
            <v>63</v>
          </cell>
          <cell r="B75" t="str">
            <v>13.237</v>
          </cell>
          <cell r="C75" t="str">
            <v>Cenefa en gravilla gris  #2   e= 0.01 m  ancho 0.10 m</v>
          </cell>
          <cell r="D75" t="str">
            <v>ML</v>
          </cell>
          <cell r="E75">
            <v>8.4700000000000006</v>
          </cell>
          <cell r="F75">
            <v>27259</v>
          </cell>
          <cell r="G75">
            <v>230883.73</v>
          </cell>
        </row>
        <row r="76">
          <cell r="A76">
            <v>64</v>
          </cell>
          <cell r="C76" t="str">
            <v>Total  Gresificados y Piedras</v>
          </cell>
          <cell r="G76">
            <v>230883.73</v>
          </cell>
        </row>
        <row r="77">
          <cell r="A77">
            <v>65</v>
          </cell>
        </row>
        <row r="78">
          <cell r="A78">
            <v>66</v>
          </cell>
          <cell r="B78">
            <v>4.5999999999999996</v>
          </cell>
          <cell r="C78" t="str">
            <v>Accesorios</v>
          </cell>
        </row>
        <row r="79">
          <cell r="A79">
            <v>67</v>
          </cell>
          <cell r="B79" t="str">
            <v>13.360</v>
          </cell>
          <cell r="C79" t="str">
            <v>Dilatación piso en cobre</v>
          </cell>
          <cell r="D79" t="str">
            <v>ML</v>
          </cell>
          <cell r="E79">
            <v>8.4700000000000006</v>
          </cell>
          <cell r="F79">
            <v>25345</v>
          </cell>
          <cell r="G79">
            <v>214672.15000000002</v>
          </cell>
        </row>
        <row r="80">
          <cell r="A80">
            <v>68</v>
          </cell>
          <cell r="C80" t="str">
            <v>Total  Accesorios</v>
          </cell>
          <cell r="G80">
            <v>214672.15000000002</v>
          </cell>
        </row>
        <row r="81">
          <cell r="A81">
            <v>69</v>
          </cell>
        </row>
        <row r="82">
          <cell r="A82">
            <v>70</v>
          </cell>
          <cell r="C82" t="str">
            <v xml:space="preserve">Total Pisos </v>
          </cell>
          <cell r="G82">
            <v>85496299.460000008</v>
          </cell>
          <cell r="H82">
            <v>100384.29412110041</v>
          </cell>
        </row>
        <row r="83">
          <cell r="A83">
            <v>71</v>
          </cell>
        </row>
        <row r="84">
          <cell r="A84">
            <v>72</v>
          </cell>
          <cell r="B84">
            <v>5</v>
          </cell>
          <cell r="C84" t="str">
            <v>Pintura</v>
          </cell>
        </row>
        <row r="85">
          <cell r="A85">
            <v>73</v>
          </cell>
          <cell r="B85">
            <v>5.0999999999999996</v>
          </cell>
          <cell r="C85" t="str">
            <v>Pintura interior</v>
          </cell>
        </row>
        <row r="86">
          <cell r="A86">
            <v>74</v>
          </cell>
          <cell r="B86" t="str">
            <v>14.035</v>
          </cell>
          <cell r="C86" t="str">
            <v xml:space="preserve">Repintura  muros vinilo tipo 1  </v>
          </cell>
          <cell r="D86" t="str">
            <v>M2</v>
          </cell>
          <cell r="E86">
            <v>667.34</v>
          </cell>
          <cell r="F86">
            <v>6800</v>
          </cell>
          <cell r="G86">
            <v>4537912</v>
          </cell>
        </row>
        <row r="87">
          <cell r="A87">
            <v>75</v>
          </cell>
          <cell r="C87" t="str">
            <v>Total  Pintura interior</v>
          </cell>
          <cell r="G87">
            <v>4537912</v>
          </cell>
          <cell r="H87">
            <v>5328.1264309784074</v>
          </cell>
        </row>
        <row r="88">
          <cell r="A88">
            <v>76</v>
          </cell>
        </row>
        <row r="89">
          <cell r="A89">
            <v>77</v>
          </cell>
          <cell r="B89">
            <v>6</v>
          </cell>
          <cell r="C89" t="str">
            <v>Baños</v>
          </cell>
        </row>
        <row r="90">
          <cell r="A90">
            <v>78</v>
          </cell>
          <cell r="B90">
            <v>6.1</v>
          </cell>
          <cell r="C90" t="str">
            <v>Muro en seco</v>
          </cell>
        </row>
        <row r="91">
          <cell r="A91">
            <v>79</v>
          </cell>
          <cell r="B91" t="str">
            <v>8.005</v>
          </cell>
          <cell r="C91" t="str">
            <v xml:space="preserve">Muro drywall recto piso techo  empastado </v>
          </cell>
          <cell r="D91" t="str">
            <v>M2</v>
          </cell>
          <cell r="E91">
            <v>351.62</v>
          </cell>
          <cell r="F91">
            <v>54838</v>
          </cell>
          <cell r="G91">
            <v>19282137.559999999</v>
          </cell>
        </row>
        <row r="92">
          <cell r="A92">
            <v>80</v>
          </cell>
          <cell r="B92" t="str">
            <v>8.055</v>
          </cell>
          <cell r="C92" t="str">
            <v xml:space="preserve">Tapa vertical drywall a&lt;0.30 empastado </v>
          </cell>
          <cell r="D92" t="str">
            <v>ML</v>
          </cell>
          <cell r="E92">
            <v>131.80000000000001</v>
          </cell>
          <cell r="F92">
            <v>14686</v>
          </cell>
          <cell r="G92">
            <v>1935614.8000000003</v>
          </cell>
        </row>
        <row r="93">
          <cell r="A93">
            <v>81</v>
          </cell>
          <cell r="B93" t="str">
            <v>8.075</v>
          </cell>
          <cell r="C93" t="str">
            <v xml:space="preserve">Dilatación plastica en Z remate muros </v>
          </cell>
          <cell r="D93" t="str">
            <v>ML</v>
          </cell>
          <cell r="E93">
            <v>142.02000000000001</v>
          </cell>
          <cell r="F93">
            <v>8189</v>
          </cell>
          <cell r="G93">
            <v>1163001.78</v>
          </cell>
        </row>
        <row r="94">
          <cell r="A94">
            <v>82</v>
          </cell>
          <cell r="B94" t="str">
            <v>8.090</v>
          </cell>
          <cell r="C94" t="str">
            <v xml:space="preserve">Refuerzo interno madera 4 x 8 cm </v>
          </cell>
          <cell r="D94" t="str">
            <v>ML</v>
          </cell>
          <cell r="E94">
            <v>161.1</v>
          </cell>
          <cell r="F94">
            <v>4746</v>
          </cell>
          <cell r="G94">
            <v>764580.6</v>
          </cell>
        </row>
        <row r="95">
          <cell r="A95">
            <v>83</v>
          </cell>
          <cell r="C95" t="str">
            <v>Total  Muro en seco</v>
          </cell>
          <cell r="G95">
            <v>23145334.740000002</v>
          </cell>
        </row>
        <row r="96">
          <cell r="A96">
            <v>84</v>
          </cell>
        </row>
        <row r="97">
          <cell r="A97">
            <v>85</v>
          </cell>
          <cell r="B97">
            <v>6.2</v>
          </cell>
          <cell r="C97" t="str">
            <v>Alistados</v>
          </cell>
        </row>
        <row r="98">
          <cell r="A98">
            <v>86</v>
          </cell>
          <cell r="B98">
            <v>2.0449999999999999</v>
          </cell>
          <cell r="C98" t="str">
            <v>Desmonte  puerta metálica &lt; 0.90 m x 2.20 m</v>
          </cell>
          <cell r="D98" t="str">
            <v>UN</v>
          </cell>
          <cell r="E98">
            <v>5</v>
          </cell>
          <cell r="F98">
            <v>31721</v>
          </cell>
          <cell r="G98">
            <v>158605</v>
          </cell>
        </row>
        <row r="99">
          <cell r="A99">
            <v>87</v>
          </cell>
          <cell r="B99" t="str">
            <v>2.090</v>
          </cell>
          <cell r="C99" t="str">
            <v>Desmonte dintel drywall</v>
          </cell>
          <cell r="D99" t="str">
            <v>ML</v>
          </cell>
          <cell r="E99">
            <v>3</v>
          </cell>
          <cell r="F99">
            <v>5850</v>
          </cell>
          <cell r="G99">
            <v>17550</v>
          </cell>
        </row>
        <row r="100">
          <cell r="A100">
            <v>88</v>
          </cell>
          <cell r="B100" t="str">
            <v>2.100</v>
          </cell>
          <cell r="C100" t="str">
            <v>Desmonte de aparatos  sanitarios</v>
          </cell>
          <cell r="D100" t="str">
            <v>UN</v>
          </cell>
          <cell r="E100">
            <v>6</v>
          </cell>
          <cell r="F100">
            <v>30758</v>
          </cell>
          <cell r="G100">
            <v>184548</v>
          </cell>
        </row>
        <row r="101">
          <cell r="A101">
            <v>89</v>
          </cell>
          <cell r="B101" t="str">
            <v>2.226</v>
          </cell>
          <cell r="C101" t="str">
            <v>Demolición muro en bloque e = 15 cm</v>
          </cell>
          <cell r="D101" t="str">
            <v>M2</v>
          </cell>
          <cell r="E101">
            <v>31.49</v>
          </cell>
          <cell r="F101">
            <v>10400</v>
          </cell>
          <cell r="G101">
            <v>327496</v>
          </cell>
        </row>
        <row r="102">
          <cell r="A102">
            <v>90</v>
          </cell>
          <cell r="B102" t="str">
            <v>2.227</v>
          </cell>
          <cell r="C102" t="str">
            <v>Demolición de dintel en mamposteria</v>
          </cell>
          <cell r="D102" t="str">
            <v>ML</v>
          </cell>
          <cell r="E102">
            <v>3.91</v>
          </cell>
          <cell r="F102">
            <v>7800</v>
          </cell>
          <cell r="G102">
            <v>30498</v>
          </cell>
        </row>
        <row r="103">
          <cell r="B103" t="str">
            <v>15.005</v>
          </cell>
          <cell r="C103" t="str">
            <v>Sobrepiso h= 0.17 m</v>
          </cell>
          <cell r="D103" t="str">
            <v>m2</v>
          </cell>
          <cell r="E103">
            <v>20.7</v>
          </cell>
          <cell r="F103">
            <v>46943</v>
          </cell>
          <cell r="G103">
            <v>971720.1</v>
          </cell>
        </row>
        <row r="104">
          <cell r="B104">
            <v>15.01</v>
          </cell>
          <cell r="C104" t="str">
            <v>Placa contrapiso</v>
          </cell>
          <cell r="D104" t="str">
            <v>M2</v>
          </cell>
          <cell r="E104">
            <v>19</v>
          </cell>
          <cell r="F104">
            <v>63024</v>
          </cell>
          <cell r="G104">
            <v>1197456</v>
          </cell>
        </row>
        <row r="105">
          <cell r="A105">
            <v>91</v>
          </cell>
          <cell r="C105" t="str">
            <v>Total  Alistados</v>
          </cell>
          <cell r="G105">
            <v>2887873.1</v>
          </cell>
        </row>
        <row r="106">
          <cell r="A106">
            <v>92</v>
          </cell>
        </row>
        <row r="107">
          <cell r="A107">
            <v>93</v>
          </cell>
          <cell r="B107">
            <v>6.3</v>
          </cell>
          <cell r="C107" t="str">
            <v>Enchapes</v>
          </cell>
        </row>
        <row r="108">
          <cell r="A108">
            <v>94</v>
          </cell>
          <cell r="B108" t="str">
            <v>13.002</v>
          </cell>
          <cell r="C108" t="str">
            <v>Muro cerámico formato 30  x 60 cm Verona blanco brillante  ref: Corona</v>
          </cell>
          <cell r="D108" t="str">
            <v>M2</v>
          </cell>
          <cell r="E108">
            <v>135.83000000000001</v>
          </cell>
          <cell r="F108">
            <v>59198</v>
          </cell>
          <cell r="G108">
            <v>8040864.3400000008</v>
          </cell>
        </row>
        <row r="109">
          <cell r="A109">
            <v>95</v>
          </cell>
          <cell r="B109" t="str">
            <v>15.101</v>
          </cell>
          <cell r="C109" t="str">
            <v>Rejilla de piso Plastica 3" blanca</v>
          </cell>
          <cell r="D109" t="str">
            <v>UN</v>
          </cell>
          <cell r="E109">
            <v>5</v>
          </cell>
          <cell r="F109">
            <v>10917</v>
          </cell>
          <cell r="G109">
            <v>54585</v>
          </cell>
        </row>
        <row r="110">
          <cell r="A110">
            <v>96</v>
          </cell>
          <cell r="C110" t="str">
            <v>Total  Enchapes</v>
          </cell>
          <cell r="G110">
            <v>8095449.3400000008</v>
          </cell>
        </row>
        <row r="111">
          <cell r="A111">
            <v>97</v>
          </cell>
        </row>
        <row r="112">
          <cell r="A112">
            <v>98</v>
          </cell>
          <cell r="B112">
            <v>6.4</v>
          </cell>
          <cell r="C112" t="str">
            <v>Muebles y Aparatos</v>
          </cell>
        </row>
        <row r="113">
          <cell r="A113">
            <v>99</v>
          </cell>
          <cell r="B113" t="str">
            <v>15.132</v>
          </cell>
          <cell r="C113" t="str">
            <v>Mueble baño en formica d= 0.60 m x 0.65 m x h=0-50 m</v>
          </cell>
          <cell r="D113" t="str">
            <v>UN</v>
          </cell>
          <cell r="E113">
            <v>2</v>
          </cell>
          <cell r="F113">
            <v>529250</v>
          </cell>
          <cell r="G113">
            <v>1058500</v>
          </cell>
        </row>
        <row r="114">
          <cell r="A114">
            <v>100</v>
          </cell>
          <cell r="B114" t="str">
            <v>15.133</v>
          </cell>
          <cell r="C114" t="str">
            <v>Mueble baño en formica d= 0.60 m x 1.70 m x h=0-50 m</v>
          </cell>
          <cell r="D114" t="str">
            <v>UN</v>
          </cell>
          <cell r="E114">
            <v>2</v>
          </cell>
          <cell r="F114">
            <v>1049251</v>
          </cell>
          <cell r="G114">
            <v>2098502</v>
          </cell>
        </row>
        <row r="115">
          <cell r="A115">
            <v>101</v>
          </cell>
          <cell r="B115" t="str">
            <v>15.146</v>
          </cell>
          <cell r="C115" t="str">
            <v>Mesón mueble granito pulido negro absoluto a=0.60 m</v>
          </cell>
          <cell r="D115" t="str">
            <v>ML</v>
          </cell>
          <cell r="E115">
            <v>4.7</v>
          </cell>
          <cell r="F115">
            <v>949813</v>
          </cell>
          <cell r="G115">
            <v>4464121.1000000006</v>
          </cell>
        </row>
        <row r="116">
          <cell r="A116">
            <v>102</v>
          </cell>
          <cell r="B116" t="str">
            <v>15.187</v>
          </cell>
          <cell r="C116" t="str">
            <v>Lavamanos incrustar MARSELLA  blanco ref: CORONA</v>
          </cell>
          <cell r="D116" t="str">
            <v>UN</v>
          </cell>
          <cell r="E116">
            <v>7</v>
          </cell>
          <cell r="F116">
            <v>131341</v>
          </cell>
          <cell r="G116">
            <v>919387</v>
          </cell>
        </row>
        <row r="117">
          <cell r="A117">
            <v>103</v>
          </cell>
          <cell r="B117" t="str">
            <v>15.191</v>
          </cell>
          <cell r="C117" t="str">
            <v>Sanitario tanque SAN GIORGIO color blanco ref: 12131001 CORONA</v>
          </cell>
          <cell r="D117" t="str">
            <v>UN</v>
          </cell>
          <cell r="E117">
            <v>8</v>
          </cell>
          <cell r="F117">
            <v>495376</v>
          </cell>
          <cell r="G117">
            <v>3963008</v>
          </cell>
        </row>
        <row r="118">
          <cell r="A118">
            <v>104</v>
          </cell>
          <cell r="B118">
            <v>15.205</v>
          </cell>
          <cell r="C118" t="str">
            <v>Orinal GOTTA fluxometro blanco</v>
          </cell>
          <cell r="D118" t="str">
            <v>un</v>
          </cell>
          <cell r="E118">
            <v>3</v>
          </cell>
          <cell r="F118">
            <v>444282</v>
          </cell>
          <cell r="G118">
            <v>1332846</v>
          </cell>
        </row>
        <row r="119">
          <cell r="A119">
            <v>105</v>
          </cell>
          <cell r="B119" t="str">
            <v>15.227</v>
          </cell>
          <cell r="C119" t="str">
            <v>Griferia lavamanos de pared</v>
          </cell>
          <cell r="D119" t="str">
            <v>UN</v>
          </cell>
          <cell r="E119">
            <v>6</v>
          </cell>
          <cell r="F119">
            <v>802651</v>
          </cell>
          <cell r="G119">
            <v>4815906</v>
          </cell>
        </row>
        <row r="120">
          <cell r="A120">
            <v>106</v>
          </cell>
          <cell r="B120" t="str">
            <v>15.228</v>
          </cell>
          <cell r="C120" t="str">
            <v>Griferia orinal fluxometro</v>
          </cell>
          <cell r="D120" t="str">
            <v>UN</v>
          </cell>
          <cell r="E120">
            <v>3</v>
          </cell>
          <cell r="F120">
            <v>323081</v>
          </cell>
          <cell r="G120">
            <v>969243</v>
          </cell>
        </row>
        <row r="121">
          <cell r="A121">
            <v>107</v>
          </cell>
          <cell r="B121">
            <v>15.324999999999999</v>
          </cell>
          <cell r="C121" t="str">
            <v xml:space="preserve">Divisiones baño suspendidas en acero inox h= 1,61+ puerta h= 1.61 x 0.60 </v>
          </cell>
          <cell r="D121" t="str">
            <v>M2</v>
          </cell>
          <cell r="E121">
            <v>24.31</v>
          </cell>
          <cell r="F121">
            <v>739570</v>
          </cell>
          <cell r="G121">
            <v>17978946.699999999</v>
          </cell>
        </row>
        <row r="122">
          <cell r="B122">
            <v>15.326000000000001</v>
          </cell>
          <cell r="C122" t="str">
            <v>Barra de seguridad en acero inoxidable</v>
          </cell>
          <cell r="D122" t="str">
            <v>UN</v>
          </cell>
          <cell r="E122">
            <v>1</v>
          </cell>
          <cell r="F122">
            <v>780000</v>
          </cell>
          <cell r="G122">
            <v>780000</v>
          </cell>
        </row>
        <row r="123">
          <cell r="A123">
            <v>108</v>
          </cell>
          <cell r="C123" t="str">
            <v>Total  Muebles y Aparatos</v>
          </cell>
          <cell r="G123">
            <v>38380459.799999997</v>
          </cell>
        </row>
        <row r="124">
          <cell r="A124">
            <v>109</v>
          </cell>
        </row>
        <row r="125">
          <cell r="A125">
            <v>110</v>
          </cell>
          <cell r="B125">
            <v>6.5</v>
          </cell>
          <cell r="C125" t="str">
            <v>Espejos y Divisiones</v>
          </cell>
        </row>
        <row r="126">
          <cell r="A126">
            <v>111</v>
          </cell>
          <cell r="B126" t="str">
            <v>15.302</v>
          </cell>
          <cell r="C126" t="str">
            <v>Espejo  cristal roca 8mm con franja en sandblasting superior de 15 cm 1,15*0,65  instalado</v>
          </cell>
          <cell r="D126" t="str">
            <v>UN</v>
          </cell>
          <cell r="E126">
            <v>6</v>
          </cell>
          <cell r="F126">
            <v>445497</v>
          </cell>
          <cell r="G126">
            <v>2672982</v>
          </cell>
        </row>
        <row r="127">
          <cell r="A127">
            <v>112</v>
          </cell>
          <cell r="C127" t="str">
            <v>Total  Espejos y Divisiones</v>
          </cell>
        </row>
        <row r="128">
          <cell r="A128">
            <v>113</v>
          </cell>
        </row>
        <row r="129">
          <cell r="A129">
            <v>114</v>
          </cell>
          <cell r="B129">
            <v>6.6</v>
          </cell>
          <cell r="C129" t="str">
            <v>Instalación de Aparatos,Muebles y Accesorios</v>
          </cell>
        </row>
        <row r="130">
          <cell r="A130">
            <v>115</v>
          </cell>
          <cell r="B130" t="str">
            <v>15.341</v>
          </cell>
          <cell r="C130" t="str">
            <v>Accesorios x 4 piezas cromado</v>
          </cell>
          <cell r="D130" t="str">
            <v>JGO</v>
          </cell>
          <cell r="E130">
            <v>7</v>
          </cell>
          <cell r="F130">
            <v>108919</v>
          </cell>
          <cell r="G130">
            <v>762433</v>
          </cell>
        </row>
        <row r="131">
          <cell r="A131">
            <v>116</v>
          </cell>
          <cell r="B131" t="str">
            <v>15.420</v>
          </cell>
          <cell r="C131" t="str">
            <v>Instalación taparegistros</v>
          </cell>
          <cell r="D131" t="str">
            <v>UN</v>
          </cell>
          <cell r="E131">
            <v>5</v>
          </cell>
          <cell r="F131">
            <v>10140</v>
          </cell>
          <cell r="G131">
            <v>50700</v>
          </cell>
        </row>
        <row r="132">
          <cell r="A132">
            <v>117</v>
          </cell>
          <cell r="B132" t="str">
            <v>15.425</v>
          </cell>
          <cell r="C132" t="str">
            <v>Instalación sanitario tanque</v>
          </cell>
          <cell r="D132" t="str">
            <v>UN</v>
          </cell>
          <cell r="E132">
            <v>8</v>
          </cell>
          <cell r="F132">
            <v>55452</v>
          </cell>
          <cell r="G132">
            <v>443616</v>
          </cell>
        </row>
        <row r="133">
          <cell r="A133">
            <v>118</v>
          </cell>
          <cell r="B133" t="str">
            <v>15.430</v>
          </cell>
          <cell r="C133" t="str">
            <v>Instalación lavamanos</v>
          </cell>
          <cell r="D133" t="str">
            <v>UN</v>
          </cell>
          <cell r="E133">
            <v>6</v>
          </cell>
          <cell r="F133">
            <v>55452</v>
          </cell>
          <cell r="G133">
            <v>332712</v>
          </cell>
        </row>
        <row r="134">
          <cell r="A134">
            <v>119</v>
          </cell>
          <cell r="B134">
            <v>15.435</v>
          </cell>
          <cell r="C134" t="str">
            <v>Instalación orinal</v>
          </cell>
          <cell r="D134" t="str">
            <v>UN</v>
          </cell>
          <cell r="E134">
            <v>3</v>
          </cell>
          <cell r="F134">
            <v>55452</v>
          </cell>
          <cell r="G134">
            <v>166356</v>
          </cell>
        </row>
        <row r="135">
          <cell r="A135">
            <v>120</v>
          </cell>
          <cell r="B135" t="str">
            <v>7.670</v>
          </cell>
          <cell r="C135" t="str">
            <v>Tapa registro plastica 20 x 20 cm</v>
          </cell>
          <cell r="D135" t="str">
            <v>UN</v>
          </cell>
          <cell r="E135">
            <v>5</v>
          </cell>
          <cell r="F135">
            <v>14807</v>
          </cell>
          <cell r="G135">
            <v>74035</v>
          </cell>
        </row>
        <row r="136">
          <cell r="A136">
            <v>121</v>
          </cell>
          <cell r="C136" t="str">
            <v>Total  Instalación de Aparatos,Muebles y Accesorios</v>
          </cell>
          <cell r="G136">
            <v>1829852</v>
          </cell>
        </row>
        <row r="137">
          <cell r="A137">
            <v>122</v>
          </cell>
        </row>
        <row r="138">
          <cell r="A138">
            <v>123</v>
          </cell>
          <cell r="B138">
            <v>6.7</v>
          </cell>
          <cell r="C138" t="str">
            <v>Inst. Hidro-saniatrias</v>
          </cell>
        </row>
        <row r="139">
          <cell r="A139">
            <v>124</v>
          </cell>
          <cell r="B139">
            <v>2241</v>
          </cell>
          <cell r="C139" t="str">
            <v>Regata</v>
          </cell>
          <cell r="D139" t="str">
            <v>ML</v>
          </cell>
          <cell r="E139">
            <v>98.38</v>
          </cell>
          <cell r="F139">
            <v>10400</v>
          </cell>
          <cell r="G139">
            <v>1023152</v>
          </cell>
        </row>
        <row r="140">
          <cell r="B140">
            <v>2.242</v>
          </cell>
          <cell r="C140" t="str">
            <v>Demolición placa contrapiso</v>
          </cell>
          <cell r="D140" t="str">
            <v>M2</v>
          </cell>
          <cell r="E140">
            <v>19</v>
          </cell>
          <cell r="F140">
            <v>25000</v>
          </cell>
          <cell r="G140">
            <v>475000</v>
          </cell>
        </row>
        <row r="141">
          <cell r="B141">
            <v>2.2429999999999999</v>
          </cell>
          <cell r="C141" t="str">
            <v>Excavación para instalaciones sanitarias</v>
          </cell>
          <cell r="D141" t="str">
            <v>M3</v>
          </cell>
          <cell r="E141">
            <v>15.2</v>
          </cell>
          <cell r="F141">
            <v>32878</v>
          </cell>
          <cell r="G141">
            <v>499745.6</v>
          </cell>
        </row>
        <row r="142">
          <cell r="B142">
            <v>2.2440000000000002</v>
          </cell>
          <cell r="C142" t="str">
            <v>Relleno con material seleccionado</v>
          </cell>
          <cell r="D142" t="str">
            <v>M3</v>
          </cell>
          <cell r="E142">
            <v>13.5</v>
          </cell>
          <cell r="F142">
            <v>80650</v>
          </cell>
          <cell r="G142">
            <v>1088775</v>
          </cell>
        </row>
        <row r="143">
          <cell r="A143">
            <v>125</v>
          </cell>
          <cell r="B143" t="str">
            <v>7.210</v>
          </cell>
          <cell r="C143" t="str">
            <v xml:space="preserve">Tubería presión 1/2" pvcp </v>
          </cell>
          <cell r="D143" t="str">
            <v>ML</v>
          </cell>
          <cell r="E143">
            <v>42.25</v>
          </cell>
          <cell r="F143">
            <v>12740</v>
          </cell>
          <cell r="G143">
            <v>538265</v>
          </cell>
        </row>
        <row r="144">
          <cell r="A144">
            <v>126</v>
          </cell>
          <cell r="B144" t="str">
            <v>7.290</v>
          </cell>
          <cell r="C144" t="str">
            <v>Registro bola 3/4"</v>
          </cell>
          <cell r="D144" t="str">
            <v>UN</v>
          </cell>
          <cell r="E144">
            <v>2</v>
          </cell>
          <cell r="F144">
            <v>74945</v>
          </cell>
          <cell r="G144">
            <v>149890</v>
          </cell>
        </row>
        <row r="145">
          <cell r="A145">
            <v>127</v>
          </cell>
          <cell r="B145" t="str">
            <v>7.325</v>
          </cell>
          <cell r="C145" t="str">
            <v xml:space="preserve">Punto AF presión 1/2" pvcp </v>
          </cell>
          <cell r="D145" t="str">
            <v>UN</v>
          </cell>
          <cell r="E145">
            <v>15</v>
          </cell>
          <cell r="F145">
            <v>82182</v>
          </cell>
          <cell r="G145">
            <v>1232730</v>
          </cell>
        </row>
        <row r="146">
          <cell r="A146">
            <v>128</v>
          </cell>
          <cell r="B146" t="str">
            <v>7.400</v>
          </cell>
          <cell r="C146" t="str">
            <v xml:space="preserve">Conexión a red  sanitaria existente   </v>
          </cell>
          <cell r="D146" t="str">
            <v>UN</v>
          </cell>
          <cell r="E146">
            <v>1</v>
          </cell>
          <cell r="F146">
            <v>362999</v>
          </cell>
          <cell r="G146">
            <v>362999</v>
          </cell>
        </row>
        <row r="147">
          <cell r="A147">
            <v>129</v>
          </cell>
          <cell r="B147" t="str">
            <v>7.405</v>
          </cell>
          <cell r="C147" t="str">
            <v>Caja  de inspección 80 x 80   mampostería y pañete</v>
          </cell>
          <cell r="D147" t="str">
            <v>UN</v>
          </cell>
          <cell r="E147">
            <v>1</v>
          </cell>
          <cell r="F147">
            <v>286880</v>
          </cell>
          <cell r="G147">
            <v>286880</v>
          </cell>
        </row>
        <row r="148">
          <cell r="B148" t="str">
            <v>7.409</v>
          </cell>
          <cell r="C148" t="str">
            <v>Tubería sanitaria 6" pvcs  incluye accesorios</v>
          </cell>
          <cell r="D148" t="str">
            <v>UN</v>
          </cell>
          <cell r="E148">
            <v>38</v>
          </cell>
          <cell r="F148">
            <v>72788</v>
          </cell>
          <cell r="G148">
            <v>2765944</v>
          </cell>
        </row>
        <row r="149">
          <cell r="A149">
            <v>130</v>
          </cell>
          <cell r="B149" t="str">
            <v>7.410</v>
          </cell>
          <cell r="C149" t="str">
            <v>Tubería sanitaria 4" pvcs  incluye accesorios</v>
          </cell>
          <cell r="D149" t="str">
            <v>UN</v>
          </cell>
          <cell r="E149">
            <v>66.34</v>
          </cell>
          <cell r="F149">
            <v>40789</v>
          </cell>
          <cell r="G149">
            <v>2705942.2600000002</v>
          </cell>
        </row>
        <row r="150">
          <cell r="A150">
            <v>131</v>
          </cell>
          <cell r="B150" t="str">
            <v>7.555</v>
          </cell>
          <cell r="C150" t="str">
            <v>Punto sanitario 2" - 4"  pvcs</v>
          </cell>
          <cell r="D150" t="str">
            <v>UN</v>
          </cell>
          <cell r="E150">
            <v>15</v>
          </cell>
          <cell r="F150">
            <v>82182</v>
          </cell>
          <cell r="G150">
            <v>1232730</v>
          </cell>
        </row>
        <row r="151">
          <cell r="A151">
            <v>132</v>
          </cell>
          <cell r="C151" t="str">
            <v>Total  Inst. Hidro-saniatrias</v>
          </cell>
          <cell r="G151">
            <v>12362052.859999999</v>
          </cell>
        </row>
        <row r="152">
          <cell r="A152">
            <v>133</v>
          </cell>
        </row>
        <row r="153">
          <cell r="A153">
            <v>134</v>
          </cell>
          <cell r="B153">
            <v>6.8</v>
          </cell>
          <cell r="C153" t="str">
            <v>Carp. Madera</v>
          </cell>
        </row>
        <row r="154">
          <cell r="A154">
            <v>135</v>
          </cell>
          <cell r="B154" t="str">
            <v>17.007</v>
          </cell>
          <cell r="C154" t="str">
            <v>Puerta  marco madera y hoja enformica  embisagrada lisa entamborada según diseño a&lt;=1.00  h&lt;2.1</v>
          </cell>
          <cell r="D154" t="str">
            <v>UN</v>
          </cell>
          <cell r="E154">
            <v>7</v>
          </cell>
          <cell r="F154">
            <v>1216488</v>
          </cell>
          <cell r="G154">
            <v>8515416</v>
          </cell>
        </row>
        <row r="155">
          <cell r="A155">
            <v>136</v>
          </cell>
          <cell r="B155">
            <v>17.007999999999999</v>
          </cell>
          <cell r="C155" t="str">
            <v>Puerta doble marco madera y hoja enformica  embisagrada lisa entamborada según diseño a&lt;=1.10  h&lt;2.1</v>
          </cell>
          <cell r="D155" t="str">
            <v>UN</v>
          </cell>
          <cell r="E155">
            <v>1</v>
          </cell>
          <cell r="F155">
            <v>1254370</v>
          </cell>
          <cell r="G155">
            <v>1254370</v>
          </cell>
        </row>
        <row r="156">
          <cell r="A156">
            <v>137</v>
          </cell>
          <cell r="C156" t="str">
            <v>Total  Carp. Madera</v>
          </cell>
          <cell r="G156">
            <v>9769786</v>
          </cell>
        </row>
        <row r="157">
          <cell r="A157">
            <v>138</v>
          </cell>
        </row>
        <row r="158">
          <cell r="A158">
            <v>139</v>
          </cell>
          <cell r="C158" t="str">
            <v>Total  Baños</v>
          </cell>
          <cell r="G158">
            <v>99143789.840000004</v>
          </cell>
          <cell r="H158">
            <v>116408.30565111719</v>
          </cell>
        </row>
        <row r="159">
          <cell r="A159">
            <v>140</v>
          </cell>
        </row>
        <row r="160">
          <cell r="A160">
            <v>141</v>
          </cell>
          <cell r="B160">
            <v>11</v>
          </cell>
          <cell r="C160" t="str">
            <v>Cocinas</v>
          </cell>
        </row>
        <row r="161">
          <cell r="A161">
            <v>142</v>
          </cell>
          <cell r="B161">
            <v>11.2</v>
          </cell>
          <cell r="C161" t="str">
            <v>Muebles y Aparatos</v>
          </cell>
        </row>
        <row r="162">
          <cell r="A162">
            <v>143</v>
          </cell>
          <cell r="B162">
            <v>16.141999999999999</v>
          </cell>
          <cell r="C162" t="str">
            <v>Mueble bajo  cocina en formica color</v>
          </cell>
          <cell r="D162" t="str">
            <v>ML</v>
          </cell>
          <cell r="E162">
            <v>2.6</v>
          </cell>
          <cell r="F162">
            <v>548808</v>
          </cell>
          <cell r="G162">
            <v>1426900.8</v>
          </cell>
        </row>
        <row r="163">
          <cell r="A163">
            <v>144</v>
          </cell>
          <cell r="B163">
            <v>16.141999999999999</v>
          </cell>
          <cell r="C163" t="str">
            <v>Mueble alto cocina en formica color</v>
          </cell>
          <cell r="D163" t="str">
            <v>ML</v>
          </cell>
          <cell r="E163">
            <v>2.6</v>
          </cell>
          <cell r="F163">
            <v>470314</v>
          </cell>
          <cell r="G163">
            <v>1222816.4000000001</v>
          </cell>
        </row>
        <row r="164">
          <cell r="A164">
            <v>145</v>
          </cell>
          <cell r="B164" t="str">
            <v>16.141</v>
          </cell>
          <cell r="C164" t="str">
            <v xml:space="preserve">Mesón Cocina en granito pulido Negro absoluto a= 0.60 m e= 0.02 m  </v>
          </cell>
          <cell r="D164" t="str">
            <v>ML</v>
          </cell>
          <cell r="E164">
            <v>2.6</v>
          </cell>
          <cell r="F164">
            <v>619710</v>
          </cell>
          <cell r="G164">
            <v>1611246</v>
          </cell>
        </row>
        <row r="165">
          <cell r="A165">
            <v>146</v>
          </cell>
          <cell r="C165" t="str">
            <v>Soporte en angulo 11/4" x1/16</v>
          </cell>
          <cell r="D165" t="str">
            <v>ML</v>
          </cell>
          <cell r="E165">
            <v>2.6</v>
          </cell>
          <cell r="F165">
            <v>86839</v>
          </cell>
          <cell r="G165">
            <v>225781.4</v>
          </cell>
        </row>
        <row r="166">
          <cell r="A166">
            <v>147</v>
          </cell>
          <cell r="B166" t="str">
            <v>16.149</v>
          </cell>
          <cell r="C166" t="str">
            <v xml:space="preserve">Barra en granito pulido  Negro absoluto a=  0.50 m e= 0.02 m  </v>
          </cell>
          <cell r="D166" t="str">
            <v>ML</v>
          </cell>
          <cell r="E166">
            <v>2.6</v>
          </cell>
          <cell r="F166">
            <v>565370</v>
          </cell>
          <cell r="G166">
            <v>1469962</v>
          </cell>
        </row>
        <row r="167">
          <cell r="A167">
            <v>148</v>
          </cell>
          <cell r="B167">
            <v>16.143000000000001</v>
          </cell>
          <cell r="C167" t="str">
            <v>Poceta en mamposteria y enchape ceramico 0.40x0.92x0.40 y puerta madera</v>
          </cell>
          <cell r="D167" t="str">
            <v>UN</v>
          </cell>
          <cell r="E167">
            <v>1</v>
          </cell>
          <cell r="F167">
            <v>985400</v>
          </cell>
          <cell r="G167">
            <v>985400</v>
          </cell>
        </row>
        <row r="168">
          <cell r="A168">
            <v>149</v>
          </cell>
          <cell r="C168" t="str">
            <v>Total  Muebles y Aparatos</v>
          </cell>
          <cell r="G168">
            <v>6942106.6000000006</v>
          </cell>
        </row>
        <row r="169">
          <cell r="A169">
            <v>150</v>
          </cell>
          <cell r="C169" t="str">
            <v>Total  Cocinas</v>
          </cell>
          <cell r="G169">
            <v>6942106.6000000006</v>
          </cell>
          <cell r="H169">
            <v>8150.9781728093558</v>
          </cell>
        </row>
        <row r="170">
          <cell r="A170">
            <v>151</v>
          </cell>
        </row>
        <row r="171">
          <cell r="A171">
            <v>152</v>
          </cell>
          <cell r="B171">
            <v>12</v>
          </cell>
          <cell r="C171" t="str">
            <v>Iluminación</v>
          </cell>
        </row>
        <row r="172">
          <cell r="A172">
            <v>153</v>
          </cell>
          <cell r="B172">
            <v>12.1</v>
          </cell>
          <cell r="C172" t="str">
            <v>Iluminación</v>
          </cell>
        </row>
        <row r="173">
          <cell r="A173">
            <v>154</v>
          </cell>
          <cell r="B173" t="str">
            <v>19.016</v>
          </cell>
          <cell r="C173" t="str">
            <v>Bala dulux 2x20w 110 v PHILIPS</v>
          </cell>
          <cell r="D173" t="str">
            <v>UN</v>
          </cell>
          <cell r="E173">
            <v>56</v>
          </cell>
          <cell r="F173">
            <v>127408</v>
          </cell>
          <cell r="G173">
            <v>7134848</v>
          </cell>
        </row>
        <row r="174">
          <cell r="A174">
            <v>155</v>
          </cell>
          <cell r="B174" t="str">
            <v>19.041</v>
          </cell>
          <cell r="C174" t="str">
            <v>Lámpara  60 x 60 4 x 24 w incrustar PHILIPS</v>
          </cell>
          <cell r="D174" t="str">
            <v>UN</v>
          </cell>
          <cell r="E174">
            <v>41</v>
          </cell>
          <cell r="F174">
            <v>285247</v>
          </cell>
          <cell r="G174">
            <v>11695127</v>
          </cell>
        </row>
        <row r="175">
          <cell r="A175">
            <v>156</v>
          </cell>
          <cell r="B175" t="str">
            <v>19.042</v>
          </cell>
          <cell r="C175" t="str">
            <v>Lámpara  120 x 30 4 x 24 w incrustar PHILIPS</v>
          </cell>
          <cell r="D175" t="str">
            <v>UN</v>
          </cell>
          <cell r="E175">
            <v>51</v>
          </cell>
          <cell r="F175">
            <v>196997</v>
          </cell>
          <cell r="G175">
            <v>10046847</v>
          </cell>
        </row>
        <row r="176">
          <cell r="A176">
            <v>157</v>
          </cell>
          <cell r="B176" t="str">
            <v>19.057</v>
          </cell>
          <cell r="C176" t="str">
            <v>Lámpara Hermetica 1.30* 0.105  T8-32/17- PHILIPS</v>
          </cell>
          <cell r="D176" t="str">
            <v>UN</v>
          </cell>
          <cell r="E176">
            <v>3</v>
          </cell>
          <cell r="F176">
            <v>124032</v>
          </cell>
          <cell r="G176">
            <v>372096</v>
          </cell>
        </row>
        <row r="177">
          <cell r="A177">
            <v>158</v>
          </cell>
          <cell r="C177" t="str">
            <v>Total  Iluminación</v>
          </cell>
          <cell r="G177">
            <v>29248918</v>
          </cell>
          <cell r="H177">
            <v>34342.211367986005</v>
          </cell>
        </row>
        <row r="178">
          <cell r="A178">
            <v>159</v>
          </cell>
        </row>
        <row r="179">
          <cell r="A179">
            <v>160</v>
          </cell>
          <cell r="B179">
            <v>8</v>
          </cell>
          <cell r="C179" t="str">
            <v>Gastos generales</v>
          </cell>
        </row>
        <row r="180">
          <cell r="A180">
            <v>161</v>
          </cell>
          <cell r="B180">
            <v>8.1</v>
          </cell>
          <cell r="C180" t="str">
            <v>Aseo y retiros</v>
          </cell>
        </row>
        <row r="181">
          <cell r="A181">
            <v>162</v>
          </cell>
          <cell r="B181" t="str">
            <v>25.009</v>
          </cell>
          <cell r="C181" t="str">
            <v>Aseo final de obra</v>
          </cell>
          <cell r="D181" t="str">
            <v>M2</v>
          </cell>
          <cell r="E181">
            <v>851.69</v>
          </cell>
          <cell r="F181">
            <v>5460</v>
          </cell>
          <cell r="G181">
            <v>4650227.4000000004</v>
          </cell>
        </row>
        <row r="182">
          <cell r="A182">
            <v>163</v>
          </cell>
          <cell r="B182" t="str">
            <v>25.015</v>
          </cell>
          <cell r="C182" t="str">
            <v>Retiro escombros  rn camioneta</v>
          </cell>
          <cell r="D182" t="str">
            <v>M3</v>
          </cell>
          <cell r="E182">
            <v>6</v>
          </cell>
          <cell r="F182">
            <v>33540</v>
          </cell>
          <cell r="G182">
            <v>201240</v>
          </cell>
        </row>
        <row r="183">
          <cell r="A183">
            <v>164</v>
          </cell>
          <cell r="B183" t="str">
            <v>25.015</v>
          </cell>
          <cell r="C183" t="str">
            <v>Retiro escombros en volqueta 6.00 m3</v>
          </cell>
          <cell r="D183" t="str">
            <v>VJ</v>
          </cell>
          <cell r="E183">
            <v>8</v>
          </cell>
          <cell r="F183">
            <v>463710</v>
          </cell>
          <cell r="G183">
            <v>3709680</v>
          </cell>
        </row>
        <row r="184">
          <cell r="A184">
            <v>165</v>
          </cell>
          <cell r="B184">
            <v>26000</v>
          </cell>
          <cell r="C184" t="str">
            <v>Equipos y alquileres</v>
          </cell>
          <cell r="D184" t="str">
            <v>Gl</v>
          </cell>
          <cell r="E184">
            <v>1</v>
          </cell>
          <cell r="F184">
            <v>1053000</v>
          </cell>
          <cell r="G184">
            <v>1053000</v>
          </cell>
        </row>
        <row r="185">
          <cell r="A185">
            <v>166</v>
          </cell>
          <cell r="C185" t="str">
            <v>Total  Aseo y retiros</v>
          </cell>
          <cell r="G185">
            <v>9614147.4000000004</v>
          </cell>
        </row>
        <row r="186">
          <cell r="A186">
            <v>167</v>
          </cell>
          <cell r="C186" t="str">
            <v>Total  Gastos generales</v>
          </cell>
          <cell r="G186">
            <v>9614147.4000000004</v>
          </cell>
          <cell r="H186">
            <v>11288.317815167491</v>
          </cell>
        </row>
        <row r="187">
          <cell r="A187">
            <v>168</v>
          </cell>
        </row>
        <row r="188">
          <cell r="A188">
            <v>169</v>
          </cell>
          <cell r="B188">
            <v>9</v>
          </cell>
          <cell r="C188" t="str">
            <v>Equipos Especiales</v>
          </cell>
        </row>
        <row r="189">
          <cell r="A189">
            <v>170</v>
          </cell>
          <cell r="B189">
            <v>26.1</v>
          </cell>
          <cell r="C189" t="str">
            <v>Aire Acondicionado</v>
          </cell>
        </row>
        <row r="190">
          <cell r="A190">
            <v>171</v>
          </cell>
          <cell r="B190">
            <v>26.05</v>
          </cell>
          <cell r="C190" t="str">
            <v xml:space="preserve">Unidad de aire acondicionado tipo cassette de 4 vias  de capacidad 36.000 BTU/H, marca LG ELECTRONICS o equivalente, 220V/3F/60HZ  REFRIGERANTE R22 </v>
          </cell>
          <cell r="D190" t="str">
            <v>UN</v>
          </cell>
          <cell r="G190">
            <v>0</v>
          </cell>
        </row>
        <row r="191">
          <cell r="A191">
            <v>172</v>
          </cell>
          <cell r="B191">
            <v>26.050999999999998</v>
          </cell>
          <cell r="C191" t="str">
            <v>Unidad de aire acondicionado tipo Minisplit   de capacidad 12.000 BTU/H, marca LG ELECTRONICS o equivalente, 220V/3F/60HZ  REFRIGERANTE R23</v>
          </cell>
          <cell r="D191" t="str">
            <v>UN</v>
          </cell>
          <cell r="G191">
            <v>0</v>
          </cell>
        </row>
        <row r="192">
          <cell r="A192">
            <v>173</v>
          </cell>
          <cell r="B192">
            <v>26.052</v>
          </cell>
          <cell r="C192" t="str">
            <v xml:space="preserve">Extractor DECOR 300 </v>
          </cell>
          <cell r="D192" t="str">
            <v>UN</v>
          </cell>
          <cell r="G192">
            <v>0</v>
          </cell>
        </row>
        <row r="193">
          <cell r="A193">
            <v>174</v>
          </cell>
          <cell r="B193">
            <v>26.053000000000001</v>
          </cell>
          <cell r="C193" t="str">
            <v>Extractor CPF 500</v>
          </cell>
          <cell r="D193" t="str">
            <v>UN</v>
          </cell>
          <cell r="G193">
            <v>0</v>
          </cell>
        </row>
        <row r="194">
          <cell r="A194">
            <v>175</v>
          </cell>
          <cell r="B194">
            <v>26.053999999999998</v>
          </cell>
          <cell r="C194" t="str">
            <v xml:space="preserve">Unidad de aire acondicionado tipo cassette de 4 vias  de capacidad 36.000 BTU/H, marca LG ELECTRONICS o equivalente, 220V/3F/60HZ  REFRIGERANTE R22 </v>
          </cell>
          <cell r="D194" t="str">
            <v>UN</v>
          </cell>
          <cell r="G194">
            <v>0</v>
          </cell>
        </row>
        <row r="195">
          <cell r="A195">
            <v>176</v>
          </cell>
          <cell r="B195">
            <v>26.055</v>
          </cell>
          <cell r="C195" t="str">
            <v>Unidad de aire acondicionado tipo cassette de 4 vias  de capacidad 60.000 BTU/H, marca LG ELECTRONICS o equivalente, 220V/3F/60HZ  REFRIGERANTE R23</v>
          </cell>
          <cell r="D195" t="str">
            <v>UN</v>
          </cell>
          <cell r="G195">
            <v>0</v>
          </cell>
        </row>
        <row r="196">
          <cell r="A196">
            <v>177</v>
          </cell>
          <cell r="B196">
            <v>26.056000000000001</v>
          </cell>
          <cell r="C196" t="str">
            <v>Tuberia de cobre aislada DIA 3/8"</v>
          </cell>
          <cell r="D196" t="str">
            <v>ML</v>
          </cell>
          <cell r="G196">
            <v>0</v>
          </cell>
        </row>
        <row r="197">
          <cell r="A197">
            <v>178</v>
          </cell>
          <cell r="B197">
            <v>26.056999999999999</v>
          </cell>
          <cell r="C197" t="str">
            <v>Tuberia de cobre aislada DIA 5/8"</v>
          </cell>
          <cell r="D197" t="str">
            <v>ML</v>
          </cell>
          <cell r="G197">
            <v>0</v>
          </cell>
        </row>
        <row r="198">
          <cell r="A198">
            <v>179</v>
          </cell>
          <cell r="B198">
            <v>26.058</v>
          </cell>
          <cell r="C198" t="str">
            <v>Tuberia de cobre aislada DIA 1/2"</v>
          </cell>
          <cell r="D198" t="str">
            <v>ML</v>
          </cell>
          <cell r="G198">
            <v>0</v>
          </cell>
        </row>
        <row r="199">
          <cell r="A199">
            <v>180</v>
          </cell>
          <cell r="B199">
            <v>26.068999999999999</v>
          </cell>
          <cell r="C199" t="str">
            <v>Tuberia de cobre aislada DIA 3/4"</v>
          </cell>
          <cell r="D199" t="str">
            <v>ML</v>
          </cell>
          <cell r="G199">
            <v>0</v>
          </cell>
        </row>
        <row r="200">
          <cell r="A200">
            <v>181</v>
          </cell>
          <cell r="B200">
            <v>26.07</v>
          </cell>
          <cell r="C200" t="str">
            <v>Soporteria unidades manejadoras</v>
          </cell>
          <cell r="D200" t="str">
            <v>UN</v>
          </cell>
          <cell r="G200">
            <v>0</v>
          </cell>
        </row>
        <row r="201">
          <cell r="A201">
            <v>182</v>
          </cell>
          <cell r="B201">
            <v>26.071000000000002</v>
          </cell>
          <cell r="C201" t="str">
            <v>Sopporteria unidades condensadoras tipo pie amigo (ANGULO 3/16 X 1 1/2")</v>
          </cell>
          <cell r="D201" t="str">
            <v>UN</v>
          </cell>
          <cell r="G201">
            <v>0</v>
          </cell>
        </row>
        <row r="202">
          <cell r="A202">
            <v>183</v>
          </cell>
          <cell r="B202">
            <v>26.071999999999999</v>
          </cell>
          <cell r="C202" t="str">
            <v>Tuberia de PVC DIA. 4" Incluye soporteria</v>
          </cell>
          <cell r="D202" t="str">
            <v>ML</v>
          </cell>
          <cell r="G202">
            <v>0</v>
          </cell>
        </row>
        <row r="203">
          <cell r="A203">
            <v>184</v>
          </cell>
          <cell r="B203">
            <v>26.073</v>
          </cell>
          <cell r="C203" t="str">
            <v>Manguera flexible sin aislar diametro 6"</v>
          </cell>
          <cell r="D203" t="str">
            <v>ML</v>
          </cell>
          <cell r="G203">
            <v>0</v>
          </cell>
        </row>
        <row r="204">
          <cell r="A204">
            <v>185</v>
          </cell>
          <cell r="B204">
            <v>26.074000000000002</v>
          </cell>
          <cell r="C204" t="str">
            <v>Carga de refrigerante R-22</v>
          </cell>
          <cell r="D204" t="str">
            <v>GLB</v>
          </cell>
          <cell r="G204">
            <v>0</v>
          </cell>
        </row>
        <row r="205">
          <cell r="A205">
            <v>186</v>
          </cell>
          <cell r="B205">
            <v>26.076000000000001</v>
          </cell>
          <cell r="C205" t="str">
            <v>Calibración y puesta en funcionamiento</v>
          </cell>
          <cell r="D205" t="str">
            <v>UN</v>
          </cell>
          <cell r="G205">
            <v>0</v>
          </cell>
        </row>
        <row r="206">
          <cell r="A206">
            <v>187</v>
          </cell>
          <cell r="C206" t="str">
            <v>Total  Equipos Especiales</v>
          </cell>
          <cell r="G206">
            <v>0</v>
          </cell>
          <cell r="H206">
            <v>0</v>
          </cell>
        </row>
        <row r="207">
          <cell r="A207">
            <v>188</v>
          </cell>
        </row>
        <row r="208">
          <cell r="A208">
            <v>189</v>
          </cell>
          <cell r="B208">
            <v>10</v>
          </cell>
          <cell r="C208" t="str">
            <v>Fachadas Exteriores</v>
          </cell>
        </row>
        <row r="209">
          <cell r="A209">
            <v>190</v>
          </cell>
          <cell r="B209">
            <v>10.1</v>
          </cell>
          <cell r="C209" t="str">
            <v>Fachada en Vidrio</v>
          </cell>
        </row>
        <row r="210">
          <cell r="A210">
            <v>191</v>
          </cell>
          <cell r="B210" t="str">
            <v>2.050</v>
          </cell>
          <cell r="C210" t="str">
            <v>Desmonte  puerta vidrio templado &lt; 0.90 m x 2.70 m</v>
          </cell>
          <cell r="D210" t="str">
            <v>UN</v>
          </cell>
          <cell r="E210">
            <v>2</v>
          </cell>
          <cell r="F210">
            <v>36507</v>
          </cell>
          <cell r="G210">
            <v>73014</v>
          </cell>
        </row>
        <row r="211">
          <cell r="A211">
            <v>192</v>
          </cell>
          <cell r="B211" t="str">
            <v>2.065</v>
          </cell>
          <cell r="C211" t="str">
            <v>Desmonte fachadas exteriores en vidrio</v>
          </cell>
          <cell r="D211" t="str">
            <v>M2</v>
          </cell>
          <cell r="E211">
            <v>26.46</v>
          </cell>
          <cell r="F211">
            <v>16380</v>
          </cell>
          <cell r="G211">
            <v>433414.8</v>
          </cell>
        </row>
        <row r="212">
          <cell r="A212">
            <v>193</v>
          </cell>
          <cell r="B212" t="str">
            <v>45.020</v>
          </cell>
          <cell r="C212" t="str">
            <v>Fachada vidrio  templado  10 mm  soportado perfileria luminio tipo F y tipo U</v>
          </cell>
          <cell r="D212" t="str">
            <v>M2</v>
          </cell>
          <cell r="E212">
            <v>14.71</v>
          </cell>
          <cell r="F212">
            <v>493480</v>
          </cell>
          <cell r="G212">
            <v>7259090.8000000007</v>
          </cell>
        </row>
        <row r="213">
          <cell r="A213">
            <v>194</v>
          </cell>
          <cell r="B213" t="str">
            <v>45.022</v>
          </cell>
          <cell r="C213" t="str">
            <v>Portico acceso incluye estructura, superboard y terminado en porcelanato</v>
          </cell>
          <cell r="D213" t="str">
            <v>UN</v>
          </cell>
          <cell r="E213">
            <v>1</v>
          </cell>
          <cell r="F213">
            <v>4275767</v>
          </cell>
          <cell r="G213">
            <v>4275767</v>
          </cell>
        </row>
        <row r="214">
          <cell r="A214">
            <v>195</v>
          </cell>
          <cell r="B214" t="str">
            <v>45.023</v>
          </cell>
          <cell r="C214" t="str">
            <v>Columna cubierta en vidrio laminado azul con logo en acero h= 5.91</v>
          </cell>
          <cell r="D214" t="str">
            <v>UN</v>
          </cell>
          <cell r="E214">
            <v>1</v>
          </cell>
          <cell r="F214">
            <v>5810389</v>
          </cell>
          <cell r="G214">
            <v>5810389</v>
          </cell>
        </row>
        <row r="215">
          <cell r="A215">
            <v>196</v>
          </cell>
          <cell r="B215" t="str">
            <v>45.157</v>
          </cell>
          <cell r="C215" t="str">
            <v>Puerta vidrio  templado  10 mm  pivotes y manijas en acero natural 1.47 m x 2.75 m dos hojas</v>
          </cell>
          <cell r="D215" t="str">
            <v>UN</v>
          </cell>
          <cell r="E215">
            <v>1</v>
          </cell>
          <cell r="F215">
            <v>739570</v>
          </cell>
          <cell r="G215">
            <v>739570</v>
          </cell>
        </row>
        <row r="216">
          <cell r="A216">
            <v>200</v>
          </cell>
          <cell r="C216" t="str">
            <v>Total  Fachadas Exteriores</v>
          </cell>
          <cell r="G216">
            <v>18591245.600000001</v>
          </cell>
          <cell r="H216">
            <v>21828.653148446032</v>
          </cell>
        </row>
        <row r="219">
          <cell r="A219">
            <v>1</v>
          </cell>
          <cell r="B219">
            <v>11</v>
          </cell>
          <cell r="C219" t="str">
            <v>Fachadas Interiores</v>
          </cell>
        </row>
        <row r="220">
          <cell r="A220">
            <v>2</v>
          </cell>
          <cell r="B220">
            <v>11.1</v>
          </cell>
          <cell r="C220" t="str">
            <v>Fachada interior en Vidrio</v>
          </cell>
        </row>
        <row r="221">
          <cell r="B221">
            <v>45.16</v>
          </cell>
          <cell r="C221" t="str">
            <v>División plegable en vidrio templado 10 mm soportado en perfileria en acero inoxidable</v>
          </cell>
          <cell r="D221" t="str">
            <v>M2</v>
          </cell>
          <cell r="E221">
            <v>46.93</v>
          </cell>
          <cell r="F221">
            <v>1280762</v>
          </cell>
          <cell r="G221">
            <v>60106160.659999996</v>
          </cell>
        </row>
        <row r="222">
          <cell r="A222">
            <v>199</v>
          </cell>
          <cell r="B222">
            <v>45.16</v>
          </cell>
          <cell r="C222" t="str">
            <v xml:space="preserve">Fachada interior vidrio  templado  10 mm  soportado en perfileria en aluminio perfil f y u fijos </v>
          </cell>
          <cell r="D222" t="str">
            <v>M2</v>
          </cell>
          <cell r="E222">
            <v>71.739999999999995</v>
          </cell>
          <cell r="F222">
            <v>570570</v>
          </cell>
          <cell r="G222">
            <v>40932691.799999997</v>
          </cell>
        </row>
        <row r="223">
          <cell r="A223">
            <v>197</v>
          </cell>
          <cell r="B223">
            <v>45.158000000000001</v>
          </cell>
          <cell r="C223" t="str">
            <v>Puerta una hoja en  vidrio  templado  10 mm  pivotes y manijas en acero natural 2,86*0,90</v>
          </cell>
          <cell r="D223" t="str">
            <v>UN</v>
          </cell>
          <cell r="E223">
            <v>11</v>
          </cell>
          <cell r="F223">
            <v>2928751</v>
          </cell>
          <cell r="G223">
            <v>32216261</v>
          </cell>
        </row>
        <row r="224">
          <cell r="A224">
            <v>198</v>
          </cell>
          <cell r="B224">
            <v>45.158999999999999</v>
          </cell>
          <cell r="C224" t="str">
            <v>Barranda en Aluminio + vidrio templado 10 mm con tubular de 2" color aluminio anclado a la placa h 1:2</v>
          </cell>
          <cell r="D224" t="str">
            <v>ML</v>
          </cell>
          <cell r="E224">
            <v>16.5</v>
          </cell>
          <cell r="F224">
            <v>570570</v>
          </cell>
          <cell r="G224">
            <v>9414405</v>
          </cell>
        </row>
        <row r="225">
          <cell r="B225">
            <v>45.16</v>
          </cell>
          <cell r="C225" t="str">
            <v>Enchape en chapilla nogal mallado</v>
          </cell>
          <cell r="D225" t="str">
            <v>M2</v>
          </cell>
          <cell r="E225">
            <v>15.54</v>
          </cell>
          <cell r="F225">
            <v>250000</v>
          </cell>
          <cell r="G225">
            <v>3885000</v>
          </cell>
        </row>
        <row r="226">
          <cell r="C226" t="str">
            <v>Total  Fachadas Exteriores</v>
          </cell>
          <cell r="G226">
            <v>142669518.45999998</v>
          </cell>
          <cell r="H226">
            <v>167513.43617983066</v>
          </cell>
        </row>
        <row r="227">
          <cell r="A227">
            <v>201</v>
          </cell>
        </row>
        <row r="228">
          <cell r="A228">
            <v>202</v>
          </cell>
          <cell r="B228">
            <v>12</v>
          </cell>
          <cell r="C228" t="str">
            <v>Cubierta</v>
          </cell>
        </row>
        <row r="229">
          <cell r="A229">
            <v>203</v>
          </cell>
          <cell r="B229" t="str">
            <v>2.116</v>
          </cell>
          <cell r="C229" t="str">
            <v>Desmonte cubierta traslucida</v>
          </cell>
          <cell r="D229" t="str">
            <v>M2</v>
          </cell>
          <cell r="G229">
            <v>0</v>
          </cell>
        </row>
        <row r="230">
          <cell r="A230">
            <v>204</v>
          </cell>
          <cell r="B230">
            <v>2.117</v>
          </cell>
          <cell r="C230" t="str">
            <v>Teja en lámina traslucida ondulada</v>
          </cell>
          <cell r="D230" t="str">
            <v>M2</v>
          </cell>
          <cell r="G230">
            <v>0</v>
          </cell>
        </row>
        <row r="231">
          <cell r="A231">
            <v>205</v>
          </cell>
          <cell r="C231" t="str">
            <v>Total Cubierta</v>
          </cell>
          <cell r="G231">
            <v>0</v>
          </cell>
          <cell r="H231">
            <v>0</v>
          </cell>
        </row>
        <row r="233">
          <cell r="B233">
            <v>6</v>
          </cell>
          <cell r="C233" t="str">
            <v>Instalaciones Electricas</v>
          </cell>
        </row>
        <row r="234">
          <cell r="B234">
            <v>6.1</v>
          </cell>
          <cell r="C234" t="str">
            <v>Preliminares</v>
          </cell>
        </row>
        <row r="235">
          <cell r="C235" t="str">
            <v>Certificacion RETIE por entidad autorizada por la superintendencia</v>
          </cell>
          <cell r="D235" t="str">
            <v>UN</v>
          </cell>
          <cell r="E235">
            <v>1</v>
          </cell>
          <cell r="F235">
            <v>1935120.0000000002</v>
          </cell>
          <cell r="G235">
            <v>1935120.0000000002</v>
          </cell>
        </row>
        <row r="236">
          <cell r="C236" t="str">
            <v>Total  Preliminares</v>
          </cell>
          <cell r="G236">
            <v>1935120.0000000002</v>
          </cell>
        </row>
        <row r="237">
          <cell r="C237" t="str">
            <v>Total  Preliminares</v>
          </cell>
          <cell r="G237">
            <v>1935120.0000000002</v>
          </cell>
        </row>
        <row r="239">
          <cell r="B239">
            <v>6.2</v>
          </cell>
          <cell r="C239" t="str">
            <v>Subsistema Estacion De Trabajo</v>
          </cell>
          <cell r="D239">
            <v>0</v>
          </cell>
        </row>
        <row r="240">
          <cell r="C240" t="str">
            <v>Tracjack, Cat 6A, T568A/B, Datos AMP</v>
          </cell>
          <cell r="D240" t="str">
            <v>UN</v>
          </cell>
          <cell r="E240">
            <v>79</v>
          </cell>
          <cell r="F240">
            <v>30858.713600000003</v>
          </cell>
          <cell r="G240">
            <v>2437838.3744000001</v>
          </cell>
        </row>
        <row r="241">
          <cell r="C241" t="str">
            <v>Tracjack, Cat 6A, T568A/B, Voz AMP</v>
          </cell>
          <cell r="D241" t="str">
            <v>UN</v>
          </cell>
          <cell r="E241">
            <v>80</v>
          </cell>
          <cell r="F241">
            <v>30858.713600000003</v>
          </cell>
          <cell r="G241">
            <v>2468697.0880000005</v>
          </cell>
        </row>
        <row r="242">
          <cell r="C242" t="str">
            <v>Face plate de 1 puerto AMP</v>
          </cell>
          <cell r="D242" t="str">
            <v>UN</v>
          </cell>
          <cell r="E242">
            <v>80</v>
          </cell>
          <cell r="F242">
            <v>4773.2960000000003</v>
          </cell>
          <cell r="G242">
            <v>381863.68000000005</v>
          </cell>
        </row>
        <row r="243">
          <cell r="C243" t="str">
            <v>Patch Cord Cat 6A de 1.5 m, azul</v>
          </cell>
          <cell r="D243" t="str">
            <v>UN</v>
          </cell>
          <cell r="E243">
            <v>79</v>
          </cell>
          <cell r="F243">
            <v>30342.681600000004</v>
          </cell>
          <cell r="G243">
            <v>2397071.8464000002</v>
          </cell>
        </row>
        <row r="244">
          <cell r="C244" t="str">
            <v>Certificaciones Categoría 6A</v>
          </cell>
          <cell r="D244" t="str">
            <v>UN</v>
          </cell>
          <cell r="E244">
            <v>80</v>
          </cell>
          <cell r="F244">
            <v>9933.616</v>
          </cell>
          <cell r="G244">
            <v>794689.28</v>
          </cell>
        </row>
        <row r="245">
          <cell r="C245" t="str">
            <v>Caja 10X10 Doble Fondo con suplemento</v>
          </cell>
          <cell r="D245" t="str">
            <v>UN</v>
          </cell>
          <cell r="E245">
            <v>38</v>
          </cell>
          <cell r="F245">
            <v>7611.4720000000007</v>
          </cell>
          <cell r="G245">
            <v>289235.93600000005</v>
          </cell>
        </row>
        <row r="246">
          <cell r="C246" t="str">
            <v>Marcacion y Codificacion de Cables en Ambos extremos con cinta impresa</v>
          </cell>
          <cell r="D246" t="str">
            <v>UN</v>
          </cell>
          <cell r="E246">
            <v>80</v>
          </cell>
          <cell r="F246">
            <v>2115.7312000000002</v>
          </cell>
          <cell r="G246">
            <v>169258.49600000001</v>
          </cell>
        </row>
        <row r="247">
          <cell r="C247" t="str">
            <v>Marcacion y Codificacion de Estacion de Trabajo</v>
          </cell>
          <cell r="D247" t="str">
            <v>UN</v>
          </cell>
          <cell r="E247">
            <v>80</v>
          </cell>
          <cell r="F247">
            <v>2386.6480000000001</v>
          </cell>
          <cell r="G247">
            <v>190931.84000000003</v>
          </cell>
        </row>
        <row r="248">
          <cell r="C248" t="str">
            <v>Material de Montaje</v>
          </cell>
          <cell r="D248" t="str">
            <v>UN</v>
          </cell>
          <cell r="E248">
            <v>80</v>
          </cell>
          <cell r="F248">
            <v>3354.2080000000001</v>
          </cell>
          <cell r="G248">
            <v>268336.64000000001</v>
          </cell>
        </row>
        <row r="249">
          <cell r="C249" t="str">
            <v>Total  Subsistema estacion de trabajo</v>
          </cell>
          <cell r="G249">
            <v>9397923.1808000002</v>
          </cell>
        </row>
        <row r="250">
          <cell r="C250" t="str">
            <v>Total  Subsistema estacion de trabajo</v>
          </cell>
          <cell r="G250">
            <v>9397923.1808000002</v>
          </cell>
        </row>
        <row r="252">
          <cell r="B252">
            <v>6.3</v>
          </cell>
          <cell r="C252" t="str">
            <v>Subsistema Horizontal y De Infraestructura</v>
          </cell>
          <cell r="D252">
            <v>0</v>
          </cell>
        </row>
        <row r="253">
          <cell r="C253" t="str">
            <v>Cable UTP, 4 pares, Categoría 6A, PVC, azul, CMR</v>
          </cell>
          <cell r="D253" t="str">
            <v>ML</v>
          </cell>
          <cell r="E253">
            <v>6100</v>
          </cell>
          <cell r="F253">
            <v>3289.7040000000002</v>
          </cell>
          <cell r="G253">
            <v>20067194.400000002</v>
          </cell>
        </row>
        <row r="254">
          <cell r="C254" t="str">
            <v>Cablofil de 100x54mm con accesorios de union, derivación y montaje</v>
          </cell>
          <cell r="D254" t="str">
            <v>ML</v>
          </cell>
          <cell r="E254">
            <v>80</v>
          </cell>
          <cell r="F254">
            <v>57860.088000000003</v>
          </cell>
          <cell r="G254">
            <v>4628807.04</v>
          </cell>
        </row>
        <row r="255">
          <cell r="C255" t="str">
            <v>Cable N°6 AWG, desnudo, para aterrizaje de cablofil</v>
          </cell>
          <cell r="D255" t="str">
            <v>ML</v>
          </cell>
          <cell r="E255">
            <v>80</v>
          </cell>
          <cell r="F255">
            <v>8127.5040000000008</v>
          </cell>
          <cell r="G255">
            <v>650200.32000000007</v>
          </cell>
        </row>
        <row r="256">
          <cell r="C256" t="str">
            <v>Tubería EMT de 1" con accesorios. Incluye Accesorios de montaje.</v>
          </cell>
          <cell r="D256" t="str">
            <v>ML</v>
          </cell>
          <cell r="E256">
            <v>217</v>
          </cell>
          <cell r="F256">
            <v>16255.008000000002</v>
          </cell>
          <cell r="G256">
            <v>3527336.7360000005</v>
          </cell>
        </row>
        <row r="257">
          <cell r="C257" t="str">
            <v>Total  Subsistema horizontal de infraestructura</v>
          </cell>
          <cell r="G257">
            <v>28873538.496000003</v>
          </cell>
        </row>
        <row r="258">
          <cell r="C258" t="str">
            <v>Total  Subsistema horizontal de infraestructura</v>
          </cell>
          <cell r="G258">
            <v>28873538.496000003</v>
          </cell>
        </row>
        <row r="260">
          <cell r="B260">
            <v>6.3999999999999995</v>
          </cell>
          <cell r="C260" t="str">
            <v>Subsistema De Administracion</v>
          </cell>
          <cell r="D260">
            <v>0</v>
          </cell>
        </row>
        <row r="261">
          <cell r="C261" t="str">
            <v>Patch Panel 48 puertos, curvo, Categoria 6A</v>
          </cell>
          <cell r="D261" t="str">
            <v>UN</v>
          </cell>
          <cell r="E261">
            <v>2</v>
          </cell>
          <cell r="F261">
            <v>1539065.4400000002</v>
          </cell>
          <cell r="G261">
            <v>3078130.8800000004</v>
          </cell>
        </row>
        <row r="262">
          <cell r="C262" t="str">
            <v>Patch Cord Modular Categoria 6A de 3 pies, azul, datos</v>
          </cell>
          <cell r="D262" t="str">
            <v>UN</v>
          </cell>
          <cell r="E262">
            <v>50</v>
          </cell>
          <cell r="F262">
            <v>23608.464000000004</v>
          </cell>
          <cell r="G262">
            <v>1180423.2000000002</v>
          </cell>
        </row>
        <row r="263">
          <cell r="C263" t="str">
            <v>Patch Cord Modular Categoria 6A de 5 pies, azul, datos</v>
          </cell>
          <cell r="D263" t="str">
            <v>UN</v>
          </cell>
          <cell r="E263">
            <v>20</v>
          </cell>
          <cell r="F263">
            <v>27478.704000000002</v>
          </cell>
          <cell r="G263">
            <v>549574.08000000007</v>
          </cell>
        </row>
        <row r="264">
          <cell r="C264" t="str">
            <v>Patch Cord Modular Categoria 6A de 7 pies, azul, datos</v>
          </cell>
          <cell r="D264" t="str">
            <v>UN</v>
          </cell>
          <cell r="E264">
            <v>10</v>
          </cell>
          <cell r="F264">
            <v>31929.480000000003</v>
          </cell>
          <cell r="G264">
            <v>319294.80000000005</v>
          </cell>
        </row>
        <row r="265">
          <cell r="C265" t="str">
            <v>Organizador Doble con Tapa, Heavy Duty, de 2 RU</v>
          </cell>
          <cell r="D265" t="str">
            <v>UN</v>
          </cell>
          <cell r="E265">
            <v>2</v>
          </cell>
          <cell r="F265">
            <v>362512.48000000004</v>
          </cell>
          <cell r="G265">
            <v>725024.96000000008</v>
          </cell>
        </row>
        <row r="266">
          <cell r="C266" t="str">
            <v>Marcacion Patch Panel</v>
          </cell>
          <cell r="D266" t="str">
            <v>UN</v>
          </cell>
          <cell r="E266">
            <v>2</v>
          </cell>
          <cell r="F266">
            <v>5031.3120000000008</v>
          </cell>
          <cell r="G266">
            <v>10062.624000000002</v>
          </cell>
        </row>
        <row r="267">
          <cell r="C267" t="str">
            <v>Canastilla Portacable de 600x54 mm con accesorios de union, derivación y montaje</v>
          </cell>
          <cell r="D267" t="str">
            <v>ML</v>
          </cell>
          <cell r="E267">
            <v>3</v>
          </cell>
          <cell r="F267">
            <v>134297.32800000001</v>
          </cell>
          <cell r="G267">
            <v>402891.98400000005</v>
          </cell>
        </row>
        <row r="268">
          <cell r="C268" t="str">
            <v>Rack Abierto de 2 Parales de 42 RU para Cableado, que cumpla con Norma ANSI/EIA 310D, formato 19"</v>
          </cell>
          <cell r="D268" t="str">
            <v>UN</v>
          </cell>
          <cell r="E268">
            <v>1</v>
          </cell>
          <cell r="F268">
            <v>1305560.9600000002</v>
          </cell>
          <cell r="G268">
            <v>1305560.9600000002</v>
          </cell>
        </row>
        <row r="269">
          <cell r="C269" t="str">
            <v>Organizador Doble en Ganchos, vertical, de 2.100 mm de altura</v>
          </cell>
          <cell r="D269" t="str">
            <v>UN</v>
          </cell>
          <cell r="E269">
            <v>2</v>
          </cell>
          <cell r="F269">
            <v>340194.09600000002</v>
          </cell>
          <cell r="G269">
            <v>680388.19200000004</v>
          </cell>
        </row>
        <row r="270">
          <cell r="C270" t="str">
            <v>Bandeja para rack doble ventilada ajustable de 25" a 42"</v>
          </cell>
          <cell r="D270" t="str">
            <v>UN</v>
          </cell>
          <cell r="E270">
            <v>2</v>
          </cell>
          <cell r="F270">
            <v>238019.76</v>
          </cell>
          <cell r="G270">
            <v>476039.52</v>
          </cell>
        </row>
        <row r="271">
          <cell r="C271" t="str">
            <v>Barraje Principal de Puesta a Tierra de Telecomunicaciones TMGB. El kit incluye: 
· Barraje GB4X12TMGB.
· 6 Borneras de compresión calibre #6.
· 3 Borneras de compresión calibre #2.
· 1 Borneras de compresión calibre 2/0.
· 1 Borneras de compresión calibr</v>
          </cell>
          <cell r="D271" t="str">
            <v>UN</v>
          </cell>
          <cell r="E271">
            <v>1</v>
          </cell>
          <cell r="F271">
            <v>538608.4</v>
          </cell>
          <cell r="G271">
            <v>538608.4</v>
          </cell>
        </row>
        <row r="272">
          <cell r="C272" t="str">
            <v>Barraje Secundario de Puesta a Tierra para Racks y Gabinete. El kit de barraje horizontal para rack de 1"x19-1/4" que incluye: 
· 1 Barraje horizontal de 1” x 4”.
· 1 Placa de empalme de 3" con dos perforaciones.
· 2 Aisladores blancos delrin.
· 2 Tornill</v>
          </cell>
          <cell r="D272" t="str">
            <v>UN</v>
          </cell>
          <cell r="E272">
            <v>1</v>
          </cell>
          <cell r="F272">
            <v>267691.60000000003</v>
          </cell>
          <cell r="G272">
            <v>267691.60000000003</v>
          </cell>
        </row>
        <row r="273">
          <cell r="C273" t="str">
            <v>Cable N°6 AWG, desnudo, para conexión barrajes de racks y gabinte al TMGB</v>
          </cell>
          <cell r="D273" t="str">
            <v>ML</v>
          </cell>
          <cell r="E273">
            <v>12</v>
          </cell>
          <cell r="F273">
            <v>8127.5040000000008</v>
          </cell>
          <cell r="G273">
            <v>97530.04800000001</v>
          </cell>
        </row>
        <row r="274">
          <cell r="C274" t="str">
            <v>Cable N°2/0 AWG, desnudo, para conexión del TMGB del centro de cómputo al Barraje de Tierra del Tablero distribucion</v>
          </cell>
          <cell r="D274" t="str">
            <v>ML</v>
          </cell>
          <cell r="E274">
            <v>4</v>
          </cell>
          <cell r="F274">
            <v>39734.464</v>
          </cell>
          <cell r="G274">
            <v>158937.856</v>
          </cell>
        </row>
        <row r="275">
          <cell r="C275" t="str">
            <v>Bornas N°6 AWG en cobre</v>
          </cell>
          <cell r="D275" t="str">
            <v>UN</v>
          </cell>
          <cell r="E275">
            <v>6</v>
          </cell>
          <cell r="F275">
            <v>8256.5120000000006</v>
          </cell>
          <cell r="G275">
            <v>49539.072</v>
          </cell>
        </row>
        <row r="276">
          <cell r="C276" t="str">
            <v>Bornas N° 2/0 en cobre</v>
          </cell>
          <cell r="D276" t="str">
            <v>UN</v>
          </cell>
          <cell r="E276">
            <v>2</v>
          </cell>
          <cell r="F276">
            <v>21544.336000000003</v>
          </cell>
          <cell r="G276">
            <v>43088.672000000006</v>
          </cell>
        </row>
        <row r="277">
          <cell r="C277" t="str">
            <v>Total  Subsistema estacion de trabajo</v>
          </cell>
          <cell r="G277">
            <v>9882786.8480000012</v>
          </cell>
        </row>
        <row r="278">
          <cell r="C278" t="str">
            <v>Total  Subsistema estacion de trabajo</v>
          </cell>
          <cell r="G278">
            <v>9882786.8480000012</v>
          </cell>
        </row>
        <row r="281">
          <cell r="B281">
            <v>6.4999999999999991</v>
          </cell>
          <cell r="C281" t="str">
            <v>Subsistema De Infraestructura De Operadores De Telecomunicaciones</v>
          </cell>
          <cell r="D281">
            <v>0</v>
          </cell>
        </row>
        <row r="282">
          <cell r="C282" t="str">
            <v>Tubería EMT de 1" con accesorios. Incluye Accesorios de montaje. (Incluye una tuberias de Strip telefónico hasta bandeja cablofil)</v>
          </cell>
          <cell r="D282" t="str">
            <v>ML</v>
          </cell>
          <cell r="E282">
            <v>30</v>
          </cell>
          <cell r="F282">
            <v>16255.008000000002</v>
          </cell>
          <cell r="G282">
            <v>487650.24000000005</v>
          </cell>
        </row>
        <row r="283">
          <cell r="C283" t="str">
            <v>Caja para Strip Telefónico en Acero Inoxidable de 60x40cm</v>
          </cell>
          <cell r="D283" t="str">
            <v>UN</v>
          </cell>
          <cell r="E283">
            <v>1</v>
          </cell>
          <cell r="F283">
            <v>204090.65600000002</v>
          </cell>
          <cell r="G283">
            <v>204090.65600000002</v>
          </cell>
        </row>
        <row r="284">
          <cell r="C284" t="str">
            <v>Cable de 25 pares. De strip telefónico a Cuarto Técnico EEC</v>
          </cell>
          <cell r="D284" t="str">
            <v>ML</v>
          </cell>
          <cell r="E284">
            <v>30</v>
          </cell>
          <cell r="F284">
            <v>10191.632000000001</v>
          </cell>
          <cell r="G284">
            <v>305748.96000000002</v>
          </cell>
        </row>
        <row r="285">
          <cell r="C285" t="str">
            <v>Patch Panel 24 puertos, curvo, Categoria 5E</v>
          </cell>
          <cell r="D285" t="str">
            <v>UN</v>
          </cell>
          <cell r="E285">
            <v>1</v>
          </cell>
          <cell r="F285">
            <v>628268.96000000008</v>
          </cell>
          <cell r="G285">
            <v>628268.96000000008</v>
          </cell>
        </row>
        <row r="286">
          <cell r="C286" t="str">
            <v>Organizador Doble con Tapa, Heavy Duty, de 2 RU</v>
          </cell>
          <cell r="D286" t="str">
            <v>UN</v>
          </cell>
          <cell r="E286">
            <v>1</v>
          </cell>
          <cell r="F286">
            <v>362512.48000000004</v>
          </cell>
          <cell r="G286">
            <v>362512.48000000004</v>
          </cell>
        </row>
        <row r="287">
          <cell r="C287" t="str">
            <v>Marcacion Patch Panel</v>
          </cell>
          <cell r="D287" t="str">
            <v>UN</v>
          </cell>
          <cell r="E287">
            <v>1</v>
          </cell>
          <cell r="F287">
            <v>5031.3120000000008</v>
          </cell>
          <cell r="G287">
            <v>5031.3120000000008</v>
          </cell>
        </row>
        <row r="288">
          <cell r="C288" t="str">
            <v>Patch Cord Modular Categoria 5E de 5 pies, azul, datos</v>
          </cell>
          <cell r="D288" t="str">
            <v>UN</v>
          </cell>
          <cell r="E288">
            <v>15</v>
          </cell>
          <cell r="F288">
            <v>13287.824000000001</v>
          </cell>
          <cell r="G288">
            <v>199317.36000000002</v>
          </cell>
        </row>
        <row r="289">
          <cell r="C289" t="str">
            <v>Regleta S66M1-50 con base y tapa</v>
          </cell>
          <cell r="D289" t="str">
            <v>UN</v>
          </cell>
          <cell r="E289">
            <v>1</v>
          </cell>
          <cell r="F289">
            <v>87080.400000000009</v>
          </cell>
          <cell r="G289">
            <v>87080.400000000009</v>
          </cell>
        </row>
        <row r="290">
          <cell r="C290" t="str">
            <v>Bloque de 50 pares con 3 regletas de 10 pares, marca Krone, con marco portarotulo</v>
          </cell>
          <cell r="D290" t="str">
            <v>UN</v>
          </cell>
          <cell r="E290">
            <v>1</v>
          </cell>
          <cell r="F290">
            <v>199962.40000000002</v>
          </cell>
          <cell r="G290">
            <v>199962.40000000002</v>
          </cell>
        </row>
        <row r="291">
          <cell r="C291" t="str">
            <v>Descargadores de 1 par, 180V, 100 mA</v>
          </cell>
          <cell r="D291" t="str">
            <v>UN</v>
          </cell>
          <cell r="E291">
            <v>15</v>
          </cell>
          <cell r="F291">
            <v>41540.576000000001</v>
          </cell>
          <cell r="G291">
            <v>623108.64</v>
          </cell>
        </row>
        <row r="292">
          <cell r="C292" t="str">
            <v>Total  Subsistema de infraestructura de telecomunicaciones</v>
          </cell>
          <cell r="G292">
            <v>3102771.4079999998</v>
          </cell>
        </row>
        <row r="293">
          <cell r="C293" t="str">
            <v>Total  Subsistema de infraestructura de telecomunicaciones</v>
          </cell>
          <cell r="G293">
            <v>3102771.4079999998</v>
          </cell>
        </row>
        <row r="295">
          <cell r="B295">
            <v>6.5999999999999988</v>
          </cell>
          <cell r="C295" t="str">
            <v>Redes Normal De UPS De Servicio</v>
          </cell>
          <cell r="D295">
            <v>0</v>
          </cell>
        </row>
        <row r="296">
          <cell r="C296" t="str">
            <v>Subsistema Estacion De Trabajo Red Normal Y De Servicio</v>
          </cell>
          <cell r="D296">
            <v>0</v>
          </cell>
        </row>
        <row r="297">
          <cell r="C297" t="str">
            <v>Tomacorriente doble con polo a tierra (2P+T), 15A, 127V (NEMA 5-15R).</v>
          </cell>
          <cell r="D297" t="str">
            <v>UN</v>
          </cell>
          <cell r="E297">
            <v>74</v>
          </cell>
          <cell r="F297">
            <v>18577.152000000002</v>
          </cell>
          <cell r="G297">
            <v>1374709.2480000001</v>
          </cell>
        </row>
        <row r="298">
          <cell r="C298" t="str">
            <v>Tomacorriente doble con polo a tierra (2P+T) grado comercial, 20A, 127V, (NEMA 5-20R).</v>
          </cell>
          <cell r="D298" t="str">
            <v>UN</v>
          </cell>
          <cell r="E298">
            <v>13</v>
          </cell>
          <cell r="F298">
            <v>26575.648000000001</v>
          </cell>
          <cell r="G298">
            <v>345483.424</v>
          </cell>
        </row>
        <row r="299">
          <cell r="C299" t="str">
            <v>Placa Quadra 3 espacios</v>
          </cell>
          <cell r="D299" t="str">
            <v>UN</v>
          </cell>
          <cell r="E299">
            <v>87</v>
          </cell>
          <cell r="F299">
            <v>5095.8160000000007</v>
          </cell>
          <cell r="G299">
            <v>443335.99200000009</v>
          </cell>
        </row>
        <row r="300">
          <cell r="C300" t="str">
            <v>Conectores de Derivación de Auto desforre</v>
          </cell>
          <cell r="D300" t="str">
            <v>UN</v>
          </cell>
          <cell r="E300">
            <v>261</v>
          </cell>
          <cell r="F300">
            <v>1290.0800000000002</v>
          </cell>
          <cell r="G300">
            <v>336710.88000000006</v>
          </cell>
        </row>
        <row r="301">
          <cell r="C301" t="str">
            <v>Circuito Eléctrico en 3x12 AWG/THHN, Fase color Azul, trenzado de fábrica</v>
          </cell>
          <cell r="D301" t="str">
            <v>ML</v>
          </cell>
          <cell r="E301">
            <v>1200</v>
          </cell>
          <cell r="F301">
            <v>7740.4800000000005</v>
          </cell>
          <cell r="G301">
            <v>9288576</v>
          </cell>
        </row>
        <row r="302">
          <cell r="C302" t="str">
            <v>Caja 10X10 Doble Fondo con suplemento</v>
          </cell>
          <cell r="D302" t="str">
            <v>UN</v>
          </cell>
          <cell r="E302">
            <v>80</v>
          </cell>
          <cell r="F302">
            <v>7095.4400000000005</v>
          </cell>
          <cell r="G302">
            <v>567635.20000000007</v>
          </cell>
        </row>
        <row r="303">
          <cell r="C303" t="str">
            <v>Marcacion y Codificacion de Circuito en Ambos extremos con cinta impresa</v>
          </cell>
          <cell r="D303" t="str">
            <v>UN</v>
          </cell>
          <cell r="E303">
            <v>87</v>
          </cell>
          <cell r="F303">
            <v>2115.7312000000002</v>
          </cell>
          <cell r="G303">
            <v>184068.61440000002</v>
          </cell>
        </row>
        <row r="304">
          <cell r="C304" t="str">
            <v>Marcacion y Codificacion de Estacion de Trabajo Eléctrica</v>
          </cell>
          <cell r="D304" t="str">
            <v>UN</v>
          </cell>
          <cell r="E304">
            <v>87</v>
          </cell>
          <cell r="F304">
            <v>2386.6480000000001</v>
          </cell>
          <cell r="G304">
            <v>207638.37600000002</v>
          </cell>
        </row>
        <row r="305">
          <cell r="C305" t="str">
            <v>Material de Montaje</v>
          </cell>
          <cell r="D305" t="str">
            <v>UN</v>
          </cell>
          <cell r="E305">
            <v>87</v>
          </cell>
          <cell r="F305">
            <v>3354.2080000000001</v>
          </cell>
          <cell r="G305">
            <v>291816.09600000002</v>
          </cell>
        </row>
        <row r="306">
          <cell r="C306" t="str">
            <v>Total  Subsistema estacion de trabajo red normal y de servicio</v>
          </cell>
          <cell r="G306">
            <v>13039973.830399999</v>
          </cell>
        </row>
        <row r="307">
          <cell r="C307" t="str">
            <v>Total  Subsistema estacion de trabajo red normal y de servicio</v>
          </cell>
          <cell r="G307">
            <v>13039973.830399999</v>
          </cell>
        </row>
        <row r="309">
          <cell r="B309">
            <v>6.6999999999999984</v>
          </cell>
          <cell r="C309" t="str">
            <v>Subsistema Estacion De Trabajo Electrica, Red Con Proteccion De Falla A Tierra (GFCI)</v>
          </cell>
          <cell r="D309">
            <v>0</v>
          </cell>
        </row>
        <row r="310">
          <cell r="C310" t="str">
            <v>Tomacorriente doble con polo a tierra (2P+T) y protección de falla a tierra GFCI, 20A, 127V, (NEMA 5-20R).</v>
          </cell>
          <cell r="D310" t="str">
            <v>UN</v>
          </cell>
          <cell r="E310">
            <v>6</v>
          </cell>
          <cell r="F310">
            <v>55602.448000000004</v>
          </cell>
          <cell r="G310">
            <v>333614.68800000002</v>
          </cell>
        </row>
        <row r="311">
          <cell r="C311" t="str">
            <v>Placa Quadra 3 espacios</v>
          </cell>
          <cell r="D311" t="str">
            <v>UN</v>
          </cell>
          <cell r="E311">
            <v>6</v>
          </cell>
          <cell r="F311">
            <v>5095.8160000000007</v>
          </cell>
          <cell r="G311">
            <v>30574.896000000004</v>
          </cell>
        </row>
        <row r="312">
          <cell r="C312" t="str">
            <v>Conectores de Derivación de Auto desforre</v>
          </cell>
          <cell r="D312" t="str">
            <v>UN</v>
          </cell>
          <cell r="E312">
            <v>18</v>
          </cell>
          <cell r="F312">
            <v>1290.0800000000002</v>
          </cell>
          <cell r="G312">
            <v>23221.440000000002</v>
          </cell>
        </row>
        <row r="313">
          <cell r="C313" t="str">
            <v>Circuito Eléctrico en 3x12 AWG/THHN, Fase color Azul, trenzado de fábrica</v>
          </cell>
          <cell r="D313" t="str">
            <v>ML</v>
          </cell>
          <cell r="E313">
            <v>40</v>
          </cell>
          <cell r="F313">
            <v>7740.4800000000005</v>
          </cell>
          <cell r="G313">
            <v>309619.20000000001</v>
          </cell>
        </row>
        <row r="314">
          <cell r="C314" t="str">
            <v>Caja 10X10 Doble Fondo con suplemento</v>
          </cell>
          <cell r="D314" t="str">
            <v>UN</v>
          </cell>
          <cell r="E314">
            <v>6</v>
          </cell>
          <cell r="F314">
            <v>7095.4400000000005</v>
          </cell>
          <cell r="G314">
            <v>42572.639999999999</v>
          </cell>
        </row>
        <row r="315">
          <cell r="C315" t="str">
            <v>Marcacion y Codificacion de Circuito en Ambos extremos con cinta impresa</v>
          </cell>
          <cell r="D315" t="str">
            <v>UN</v>
          </cell>
          <cell r="E315">
            <v>6</v>
          </cell>
          <cell r="F315">
            <v>2115.7312000000002</v>
          </cell>
          <cell r="G315">
            <v>12694.387200000001</v>
          </cell>
        </row>
        <row r="316">
          <cell r="C316" t="str">
            <v>Marcacion y Codificacion de Estacion de Trabajo Eléctrica</v>
          </cell>
          <cell r="D316" t="str">
            <v>UN</v>
          </cell>
          <cell r="E316">
            <v>6</v>
          </cell>
          <cell r="F316">
            <v>2386.6480000000001</v>
          </cell>
          <cell r="G316">
            <v>14319.888000000001</v>
          </cell>
        </row>
        <row r="317">
          <cell r="C317" t="str">
            <v>Material de Montaje</v>
          </cell>
          <cell r="D317" t="str">
            <v>UN</v>
          </cell>
          <cell r="E317">
            <v>6</v>
          </cell>
          <cell r="F317">
            <v>3354.2080000000001</v>
          </cell>
          <cell r="G317">
            <v>20125.248</v>
          </cell>
        </row>
        <row r="318">
          <cell r="C318" t="str">
            <v>Total  Subsistema estacion de trabajo relectrica, red con proteccion de falla a tierra (GFCI)</v>
          </cell>
          <cell r="G318">
            <v>786742.38720000011</v>
          </cell>
        </row>
        <row r="319">
          <cell r="C319" t="str">
            <v>Total  Subsistema estacion de trabajo electrica, red con proteccion de falla a tierra (GFCI)</v>
          </cell>
          <cell r="G319">
            <v>786742.38720000011</v>
          </cell>
        </row>
        <row r="321">
          <cell r="B321">
            <v>6.799999999999998</v>
          </cell>
          <cell r="C321" t="str">
            <v>Subsistema Estacion De Trabajo electrica, Red De Ups</v>
          </cell>
          <cell r="D321">
            <v>0</v>
          </cell>
        </row>
        <row r="322">
          <cell r="C322" t="str">
            <v>Tomacorriente doble con polo a tierra (2P+T), 15A, 127V (NEMA 5-15R), Color Naranja.</v>
          </cell>
          <cell r="D322" t="str">
            <v>UN</v>
          </cell>
          <cell r="E322">
            <v>77</v>
          </cell>
          <cell r="F322">
            <v>24511.52</v>
          </cell>
          <cell r="G322">
            <v>1887387.04</v>
          </cell>
        </row>
        <row r="323">
          <cell r="C323" t="str">
            <v>Placa Quadra 3 espacios, color naranja</v>
          </cell>
          <cell r="D323" t="str">
            <v>UN</v>
          </cell>
          <cell r="E323">
            <v>77</v>
          </cell>
          <cell r="F323">
            <v>5095.8160000000007</v>
          </cell>
          <cell r="G323">
            <v>392377.83200000005</v>
          </cell>
        </row>
        <row r="324">
          <cell r="C324" t="str">
            <v>Conectores de Derivación de Auto desforre</v>
          </cell>
          <cell r="D324" t="str">
            <v>UN</v>
          </cell>
          <cell r="E324">
            <v>231</v>
          </cell>
          <cell r="F324">
            <v>1290.0800000000002</v>
          </cell>
          <cell r="G324">
            <v>298008.48000000004</v>
          </cell>
        </row>
        <row r="325">
          <cell r="C325" t="str">
            <v>Juego de Tomacorriente y Clavija aéreas con polo a tierra (2P+T), 20A, 127V. (NEMA 5-20R).</v>
          </cell>
          <cell r="D325" t="str">
            <v>UN</v>
          </cell>
          <cell r="E325">
            <v>2</v>
          </cell>
          <cell r="F325">
            <v>113604.44480000001</v>
          </cell>
          <cell r="G325">
            <v>227208.88960000002</v>
          </cell>
        </row>
        <row r="326">
          <cell r="C326" t="str">
            <v>Caja 10X10 Doble Fondo con suplemento</v>
          </cell>
          <cell r="D326" t="str">
            <v>UN</v>
          </cell>
          <cell r="E326">
            <v>77</v>
          </cell>
          <cell r="F326">
            <v>7095.4400000000005</v>
          </cell>
          <cell r="G326">
            <v>546348.88</v>
          </cell>
        </row>
        <row r="327">
          <cell r="C327" t="str">
            <v>Circuito Eléctrico en 3x12 AWG/THHN, Fase color Rojo, trenzado de fábrica</v>
          </cell>
          <cell r="D327" t="str">
            <v>ML</v>
          </cell>
          <cell r="E327">
            <v>960</v>
          </cell>
          <cell r="F327">
            <v>7740.4800000000005</v>
          </cell>
          <cell r="G327">
            <v>7430860.8000000007</v>
          </cell>
        </row>
        <row r="328">
          <cell r="C328" t="str">
            <v>Cable Encauchetado 3x10 AWG para alimentación de multitomas en Rack o Gabinete</v>
          </cell>
          <cell r="D328" t="str">
            <v>ML</v>
          </cell>
          <cell r="E328">
            <v>8</v>
          </cell>
          <cell r="F328">
            <v>13636.145600000002</v>
          </cell>
          <cell r="G328">
            <v>109089.16480000001</v>
          </cell>
        </row>
        <row r="329">
          <cell r="C329" t="str">
            <v>Multitoma Eléctrica con TVSS</v>
          </cell>
          <cell r="D329" t="str">
            <v>UN</v>
          </cell>
          <cell r="E329">
            <v>1</v>
          </cell>
          <cell r="F329">
            <v>479909.76000000007</v>
          </cell>
          <cell r="G329">
            <v>479909.76000000007</v>
          </cell>
        </row>
        <row r="330">
          <cell r="C330" t="str">
            <v>Marcacion y Codificacion de Circuito en Ambos extremos con cinta impresa</v>
          </cell>
          <cell r="D330" t="str">
            <v>UN</v>
          </cell>
          <cell r="E330">
            <v>77</v>
          </cell>
          <cell r="F330">
            <v>2115.7312000000002</v>
          </cell>
          <cell r="G330">
            <v>162911.30240000002</v>
          </cell>
        </row>
        <row r="331">
          <cell r="C331" t="str">
            <v>Marcacion y Codificacion de Estacion de Trabajo Eléctrica</v>
          </cell>
          <cell r="D331" t="str">
            <v>UN</v>
          </cell>
          <cell r="E331">
            <v>77</v>
          </cell>
          <cell r="F331">
            <v>2386.6480000000001</v>
          </cell>
          <cell r="G331">
            <v>183771.89600000001</v>
          </cell>
        </row>
        <row r="332">
          <cell r="C332" t="str">
            <v>Material de Montaje</v>
          </cell>
          <cell r="D332" t="str">
            <v>UN</v>
          </cell>
          <cell r="E332">
            <v>77</v>
          </cell>
          <cell r="F332">
            <v>3354.2080000000001</v>
          </cell>
          <cell r="G332">
            <v>258274.016</v>
          </cell>
        </row>
        <row r="333">
          <cell r="C333" t="str">
            <v>Total  Subsistema estacion de trabajo electrica, red de UPS</v>
          </cell>
          <cell r="G333">
            <v>11976148.060800001</v>
          </cell>
        </row>
        <row r="334">
          <cell r="C334" t="str">
            <v>Total  Subsistema estacion de trabajo electrica, red de UPS</v>
          </cell>
          <cell r="G334">
            <v>11976148.060800001</v>
          </cell>
        </row>
        <row r="336">
          <cell r="B336">
            <v>6.8999999999999977</v>
          </cell>
          <cell r="C336" t="str">
            <v>Tableros Y Acometidas</v>
          </cell>
          <cell r="D336">
            <v>0</v>
          </cell>
        </row>
        <row r="337">
          <cell r="B337">
            <v>6.900999999999998</v>
          </cell>
          <cell r="C337" t="str">
            <v>Subsistema De Tableros</v>
          </cell>
          <cell r="D337">
            <v>0</v>
          </cell>
        </row>
        <row r="338">
          <cell r="C338" t="str">
            <v>Tablero trifasico de 36 circuitos con espacio para totalizador</v>
          </cell>
          <cell r="D338" t="str">
            <v>UN</v>
          </cell>
          <cell r="E338">
            <v>1</v>
          </cell>
          <cell r="F338">
            <v>949240.86400000006</v>
          </cell>
          <cell r="G338">
            <v>949240.86400000006</v>
          </cell>
        </row>
        <row r="339">
          <cell r="C339" t="str">
            <v>Tablero trifasico de 18 circuitos con espacio para totalizador</v>
          </cell>
          <cell r="D339" t="str">
            <v>UN</v>
          </cell>
          <cell r="E339">
            <v>1</v>
          </cell>
          <cell r="F339">
            <v>761405.21600000001</v>
          </cell>
          <cell r="G339">
            <v>761405.21600000001</v>
          </cell>
        </row>
        <row r="340">
          <cell r="C340" t="str">
            <v>Interruptor de 1x20A</v>
          </cell>
          <cell r="D340" t="str">
            <v>UN</v>
          </cell>
          <cell r="E340">
            <v>39</v>
          </cell>
          <cell r="F340">
            <v>21905.558400000002</v>
          </cell>
          <cell r="G340">
            <v>854316.77760000003</v>
          </cell>
        </row>
        <row r="341">
          <cell r="C341" t="str">
            <v>Totalizador 3X20 Amp</v>
          </cell>
          <cell r="D341" t="str">
            <v>UN</v>
          </cell>
          <cell r="E341">
            <v>3</v>
          </cell>
          <cell r="F341">
            <v>146940.11200000002</v>
          </cell>
          <cell r="G341">
            <v>440820.33600000007</v>
          </cell>
        </row>
        <row r="342">
          <cell r="C342" t="str">
            <v>Totalizador 3X150 Amp</v>
          </cell>
          <cell r="D342" t="str">
            <v>UN</v>
          </cell>
          <cell r="E342">
            <v>1</v>
          </cell>
          <cell r="F342">
            <v>425081.36000000004</v>
          </cell>
          <cell r="G342">
            <v>425081.36000000004</v>
          </cell>
        </row>
        <row r="343">
          <cell r="C343" t="str">
            <v>Total  Subsistema de tableros</v>
          </cell>
          <cell r="G343">
            <v>3430864.5536000002</v>
          </cell>
        </row>
        <row r="344">
          <cell r="C344" t="str">
            <v>Total  Subsistema de tableros</v>
          </cell>
          <cell r="G344">
            <v>3430864.5536000002</v>
          </cell>
        </row>
        <row r="346">
          <cell r="B346">
            <v>6.9019999999999984</v>
          </cell>
          <cell r="C346" t="str">
            <v>Sistema De Acometidas</v>
          </cell>
          <cell r="D346">
            <v>0</v>
          </cell>
        </row>
        <row r="347">
          <cell r="C347" t="str">
            <v>Acometida hasta Tablero de distribucion principal, enTHHN 3x1/0 F + 1x1/0 N + 1/0 T AWG</v>
          </cell>
          <cell r="D347" t="str">
            <v>ML</v>
          </cell>
          <cell r="E347">
            <v>39</v>
          </cell>
          <cell r="F347">
            <v>176740.96000000002</v>
          </cell>
          <cell r="G347">
            <v>6892897.4400000004</v>
          </cell>
        </row>
        <row r="348">
          <cell r="C348" t="str">
            <v>Tubería EMT de 2" con accesorios. Incluye Accesorios de montaje.</v>
          </cell>
          <cell r="D348" t="str">
            <v>ML</v>
          </cell>
          <cell r="E348">
            <v>39</v>
          </cell>
          <cell r="F348">
            <v>34574.144</v>
          </cell>
          <cell r="G348">
            <v>1348391.6159999999</v>
          </cell>
        </row>
        <row r="349">
          <cell r="C349" t="str">
            <v>Acometida desde UPS  enTHHN 3x4 F + 1x2 N + 4 T AWG</v>
          </cell>
          <cell r="D349" t="str">
            <v>ML</v>
          </cell>
          <cell r="E349">
            <v>12</v>
          </cell>
          <cell r="F349">
            <v>82823.136000000013</v>
          </cell>
          <cell r="G349">
            <v>993877.63200000022</v>
          </cell>
        </row>
        <row r="350">
          <cell r="C350" t="str">
            <v>Tubería EMT de 1 1/4" con accesorios. Incluye Accesorios de montaje.</v>
          </cell>
          <cell r="D350" t="str">
            <v>ML</v>
          </cell>
          <cell r="E350">
            <v>12</v>
          </cell>
          <cell r="F350">
            <v>25930.608000000004</v>
          </cell>
          <cell r="G350">
            <v>311167.29600000003</v>
          </cell>
        </row>
        <row r="351">
          <cell r="C351" t="str">
            <v>Total  Subsistema de acometidas</v>
          </cell>
          <cell r="G351">
            <v>9546333.9840000011</v>
          </cell>
        </row>
        <row r="352">
          <cell r="C352" t="str">
            <v>Total  Subsistema de acometidas</v>
          </cell>
          <cell r="G352">
            <v>9546333.9840000011</v>
          </cell>
        </row>
        <row r="354">
          <cell r="B354">
            <v>6.1</v>
          </cell>
          <cell r="C354" t="str">
            <v>Red Electrica De Iluminacion</v>
          </cell>
          <cell r="D354">
            <v>0</v>
          </cell>
        </row>
        <row r="355">
          <cell r="B355">
            <v>6.101</v>
          </cell>
          <cell r="C355" t="str">
            <v>Salidas De Iluminacion</v>
          </cell>
          <cell r="D355">
            <v>0</v>
          </cell>
        </row>
        <row r="356">
          <cell r="C356" t="str">
            <v>Salida de Iluminación que incluye: tubería EMT de 1/2" con accesorios, caja 2400 con tapa, prensaestopas, cable encauchetado 3x16 AWG, circuito en alambre N°12 AWG/THHN, conectores de derivación de resorte</v>
          </cell>
          <cell r="D356" t="str">
            <v>UN</v>
          </cell>
          <cell r="E356">
            <v>174</v>
          </cell>
          <cell r="F356">
            <v>105141.52</v>
          </cell>
          <cell r="G356">
            <v>18294624.48</v>
          </cell>
        </row>
        <row r="357">
          <cell r="C357" t="str">
            <v>Salida para Switch Sencillo que incluye: tubería EMT de 1/2" con accesorios, caja 2400 con suplemento, switch sencillo con luz pilto y tapa, circuito en alambre N°12 AWG/THHN, conectores de derivación de resorte</v>
          </cell>
          <cell r="D357" t="str">
            <v>UN</v>
          </cell>
          <cell r="E357">
            <v>27</v>
          </cell>
          <cell r="F357">
            <v>89402.544000000009</v>
          </cell>
          <cell r="G357">
            <v>2413868.6880000001</v>
          </cell>
        </row>
        <row r="358">
          <cell r="C358" t="str">
            <v>Salida para Switch Doble que incluye: tubería EMT de 1/2" con accesorios, caja 2400 con suplemento, 2 switch sencillo con luz pilto y tapa, circuito en alambre N°12 AWG/THHN, conectores de derivación de resorte</v>
          </cell>
          <cell r="D358" t="str">
            <v>UN</v>
          </cell>
          <cell r="E358">
            <v>2</v>
          </cell>
          <cell r="F358">
            <v>104496.48000000001</v>
          </cell>
          <cell r="G358">
            <v>208992.96000000002</v>
          </cell>
        </row>
        <row r="359">
          <cell r="C359" t="str">
            <v>Marcacion y Codificacion de Circuito en Ambos extremos con cinta impresa</v>
          </cell>
          <cell r="D359" t="str">
            <v>UN</v>
          </cell>
          <cell r="E359">
            <v>174</v>
          </cell>
          <cell r="F359">
            <v>2115.7312000000002</v>
          </cell>
          <cell r="G359">
            <v>368137.22880000004</v>
          </cell>
        </row>
        <row r="360">
          <cell r="C360" t="str">
            <v>Marcacion y Codificacion de Estacion de Trabajo Eléctrica</v>
          </cell>
          <cell r="D360" t="str">
            <v>UN</v>
          </cell>
          <cell r="E360">
            <v>174</v>
          </cell>
          <cell r="F360">
            <v>2386.6480000000001</v>
          </cell>
          <cell r="G360">
            <v>415276.75200000004</v>
          </cell>
        </row>
        <row r="361">
          <cell r="C361" t="str">
            <v>Material de Montaje</v>
          </cell>
          <cell r="D361" t="str">
            <v>UN</v>
          </cell>
          <cell r="E361">
            <v>174</v>
          </cell>
          <cell r="F361">
            <v>3354.2080000000001</v>
          </cell>
          <cell r="G361">
            <v>583632.19200000004</v>
          </cell>
        </row>
        <row r="362">
          <cell r="C362" t="str">
            <v>Total  Subsistema de acometidas</v>
          </cell>
          <cell r="G362">
            <v>22284532.300800003</v>
          </cell>
        </row>
        <row r="363">
          <cell r="C363" t="str">
            <v>Total  Subsistema de acometidas</v>
          </cell>
          <cell r="G363">
            <v>22284532.300800003</v>
          </cell>
        </row>
        <row r="365">
          <cell r="B365">
            <v>6.11</v>
          </cell>
          <cell r="C365" t="str">
            <v>Equipos</v>
          </cell>
          <cell r="D365">
            <v>0</v>
          </cell>
        </row>
        <row r="366">
          <cell r="B366">
            <v>6.1109999999999998</v>
          </cell>
          <cell r="C366" t="str">
            <v>Subsistemas De Seguridad</v>
          </cell>
          <cell r="D366">
            <v>0</v>
          </cell>
        </row>
        <row r="367">
          <cell r="B367">
            <v>6.1120000000000001</v>
          </cell>
          <cell r="C367" t="str">
            <v>Circuito Cerrado De Television de CCTV</v>
          </cell>
          <cell r="D367">
            <v>0</v>
          </cell>
        </row>
        <row r="368">
          <cell r="C368" t="str">
            <v xml:space="preserve">Minidomo, IMS0C10-1 </v>
          </cell>
          <cell r="D368" t="str">
            <v>UN</v>
          </cell>
          <cell r="E368">
            <v>1</v>
          </cell>
          <cell r="F368">
            <v>2861397.4400000004</v>
          </cell>
          <cell r="G368">
            <v>2861397.4400000004</v>
          </cell>
        </row>
        <row r="369">
          <cell r="C369" t="str">
            <v>Camara Fija, XS0DN</v>
          </cell>
          <cell r="D369" t="str">
            <v>UN</v>
          </cell>
          <cell r="E369">
            <v>9</v>
          </cell>
          <cell r="F369">
            <v>3474830.4800000004</v>
          </cell>
          <cell r="G369">
            <v>31273474.320000004</v>
          </cell>
        </row>
        <row r="370">
          <cell r="C370" t="str">
            <v>Monitor de 40"  SVGA TFT LCD para CCTV, 1280x1024. 2 Entradas BNC con Looping, 1 Entrada VGA, 1280x1024, entrada audio estéreo,, dos parlantes frontales, soporte de altura ajustable, menu OSD.</v>
          </cell>
          <cell r="D370" t="str">
            <v>UN</v>
          </cell>
          <cell r="E370">
            <v>1</v>
          </cell>
          <cell r="F370">
            <v>3289704.0000000005</v>
          </cell>
          <cell r="G370">
            <v>3289704.0000000005</v>
          </cell>
        </row>
        <row r="371">
          <cell r="C371" t="str">
            <v>DSNVR321500, 16 canales</v>
          </cell>
          <cell r="D371" t="str">
            <v>UN</v>
          </cell>
          <cell r="E371">
            <v>1</v>
          </cell>
          <cell r="F371">
            <v>16061496.000000002</v>
          </cell>
          <cell r="G371">
            <v>16061496.000000002</v>
          </cell>
        </row>
        <row r="372">
          <cell r="C372" t="str">
            <v>Computador 1 Tera.</v>
          </cell>
          <cell r="D372" t="str">
            <v>UN</v>
          </cell>
          <cell r="E372">
            <v>1</v>
          </cell>
          <cell r="F372">
            <v>4025049.6000000006</v>
          </cell>
          <cell r="G372">
            <v>4025049.6000000006</v>
          </cell>
        </row>
        <row r="373">
          <cell r="C373" t="str">
            <v>Transformador de 24 VAC, 40 VA, Clase II tipo enchufe, LED indicador de poder en la Unidad</v>
          </cell>
          <cell r="D373" t="str">
            <v>UN</v>
          </cell>
          <cell r="E373">
            <v>10</v>
          </cell>
          <cell r="F373">
            <v>57636.904160000006</v>
          </cell>
          <cell r="G373">
            <v>576369.04160000011</v>
          </cell>
        </row>
        <row r="374">
          <cell r="C374" t="str">
            <v>Tubería EMT de 1 1/4" con accesorios. Incluye Accesorios de montaje.</v>
          </cell>
          <cell r="D374" t="str">
            <v>ML</v>
          </cell>
          <cell r="E374">
            <v>21</v>
          </cell>
          <cell r="F374">
            <v>25930.608000000004</v>
          </cell>
          <cell r="G374">
            <v>544542.76800000004</v>
          </cell>
        </row>
        <row r="375">
          <cell r="C375" t="str">
            <v>Tubería EMT de 1" con accesorios. Incluye Accesorios de montaje.</v>
          </cell>
          <cell r="D375" t="str">
            <v>ML</v>
          </cell>
          <cell r="E375">
            <v>21</v>
          </cell>
          <cell r="F375">
            <v>16255.008000000002</v>
          </cell>
          <cell r="G375">
            <v>341355.16800000006</v>
          </cell>
        </row>
        <row r="376">
          <cell r="C376" t="str">
            <v>Tubería EMT de 3/4" con accesorios. Incluye Accesorios de montaje.</v>
          </cell>
          <cell r="D376" t="str">
            <v>ML</v>
          </cell>
          <cell r="E376">
            <v>72</v>
          </cell>
          <cell r="F376">
            <v>13997.368</v>
          </cell>
          <cell r="G376">
            <v>1007810.496</v>
          </cell>
        </row>
        <row r="377">
          <cell r="C377" t="str">
            <v>Cable UTP 4 pares Categoria 6.</v>
          </cell>
          <cell r="D377" t="str">
            <v>ML</v>
          </cell>
          <cell r="E377">
            <v>405</v>
          </cell>
          <cell r="F377">
            <v>3612.2240000000002</v>
          </cell>
          <cell r="G377">
            <v>1462950.72</v>
          </cell>
        </row>
        <row r="378">
          <cell r="C378" t="str">
            <v>Accesorios y conectores….</v>
          </cell>
          <cell r="D378" t="str">
            <v>GL</v>
          </cell>
          <cell r="E378">
            <v>1</v>
          </cell>
          <cell r="F378">
            <v>714704.32000000007</v>
          </cell>
          <cell r="G378">
            <v>714704.32000000007</v>
          </cell>
        </row>
        <row r="379">
          <cell r="C379" t="str">
            <v>Ingenieria, Montaje, programacion y Capacitación.  Incluye conectores de conexionado de elementos</v>
          </cell>
          <cell r="D379" t="str">
            <v>UN</v>
          </cell>
          <cell r="E379">
            <v>1</v>
          </cell>
          <cell r="F379">
            <v>3225200.0000000005</v>
          </cell>
          <cell r="G379">
            <v>3225200.0000000005</v>
          </cell>
        </row>
        <row r="380">
          <cell r="C380" t="str">
            <v>Total  Circuito cerrado de television de CCTV</v>
          </cell>
          <cell r="G380">
            <v>65384053.873599999</v>
          </cell>
        </row>
        <row r="381">
          <cell r="C381" t="str">
            <v>Total  Subsistema cerrado de television de CCTV</v>
          </cell>
          <cell r="G381">
            <v>65384053.873599999</v>
          </cell>
        </row>
        <row r="383">
          <cell r="B383">
            <v>6.1130000000000004</v>
          </cell>
          <cell r="C383" t="str">
            <v>Sistema De Deteccion Y Alarma De Incendio</v>
          </cell>
          <cell r="D383">
            <v>0</v>
          </cell>
        </row>
        <row r="384">
          <cell r="C384" t="str">
            <v>Controlador Compacto de 1 Lazo (32 dispositivos)</v>
          </cell>
          <cell r="D384" t="str">
            <v>UN</v>
          </cell>
          <cell r="E384">
            <v>1</v>
          </cell>
          <cell r="F384">
            <v>2670465.6</v>
          </cell>
          <cell r="G384">
            <v>2670465.6</v>
          </cell>
        </row>
        <row r="385">
          <cell r="C385" t="str">
            <v>Panel remoto de incendios.</v>
          </cell>
          <cell r="D385" t="str">
            <v>UN</v>
          </cell>
          <cell r="E385">
            <v>1</v>
          </cell>
          <cell r="F385">
            <v>5102681.8057600008</v>
          </cell>
          <cell r="G385">
            <v>5102681.8057600008</v>
          </cell>
        </row>
        <row r="386">
          <cell r="C386" t="str">
            <v>Estación Manual Direccionable.</v>
          </cell>
          <cell r="D386" t="str">
            <v>UN</v>
          </cell>
          <cell r="E386">
            <v>3</v>
          </cell>
          <cell r="F386">
            <v>241760.99200000003</v>
          </cell>
          <cell r="G386">
            <v>725282.97600000002</v>
          </cell>
        </row>
        <row r="387">
          <cell r="C387" t="str">
            <v>Sirena/Estrobo de 8 tonos seleccionables UL.</v>
          </cell>
          <cell r="D387" t="str">
            <v>UN</v>
          </cell>
          <cell r="E387">
            <v>3</v>
          </cell>
          <cell r="F387">
            <v>396441.58400000003</v>
          </cell>
          <cell r="G387">
            <v>1189324.7520000001</v>
          </cell>
        </row>
        <row r="388">
          <cell r="C388" t="str">
            <v>Base para Detectores Direccionables</v>
          </cell>
          <cell r="D388" t="str">
            <v>UN</v>
          </cell>
          <cell r="E388">
            <v>29</v>
          </cell>
          <cell r="F388">
            <v>33413.072</v>
          </cell>
          <cell r="G388">
            <v>968979.08799999999</v>
          </cell>
        </row>
        <row r="389">
          <cell r="C389" t="str">
            <v>Detector óptico</v>
          </cell>
          <cell r="D389" t="str">
            <v>UN</v>
          </cell>
          <cell r="E389">
            <v>23</v>
          </cell>
          <cell r="F389">
            <v>245889.24800000002</v>
          </cell>
          <cell r="G389">
            <v>5655452.7040000008</v>
          </cell>
        </row>
        <row r="390">
          <cell r="C390" t="str">
            <v>Modulo de Salidas Direccionable</v>
          </cell>
          <cell r="D390" t="str">
            <v>UN</v>
          </cell>
          <cell r="E390">
            <v>29</v>
          </cell>
          <cell r="F390">
            <v>266659.53600000002</v>
          </cell>
          <cell r="G390">
            <v>7733126.5440000007</v>
          </cell>
        </row>
        <row r="391">
          <cell r="C391" t="str">
            <v>Bateria Carga Seca 12V-7A</v>
          </cell>
          <cell r="D391" t="str">
            <v>UN</v>
          </cell>
          <cell r="E391">
            <v>29</v>
          </cell>
          <cell r="F391">
            <v>60117.728000000003</v>
          </cell>
          <cell r="G391">
            <v>1743414.1120000002</v>
          </cell>
        </row>
        <row r="392">
          <cell r="C392" t="str">
            <v>Transformador 16.5 VAC - 40VA con LED</v>
          </cell>
          <cell r="D392" t="str">
            <v>UN</v>
          </cell>
          <cell r="E392">
            <v>29</v>
          </cell>
          <cell r="F392">
            <v>64116.976000000002</v>
          </cell>
          <cell r="G392">
            <v>1859392.304</v>
          </cell>
        </row>
        <row r="393">
          <cell r="C393" t="str">
            <v>Tubería EMT de 1/2" con accesorios. Incluye Accesorios de montaje.</v>
          </cell>
          <cell r="D393" t="str">
            <v>ML</v>
          </cell>
          <cell r="E393">
            <v>127</v>
          </cell>
          <cell r="F393">
            <v>11868.736000000001</v>
          </cell>
          <cell r="G393">
            <v>1507329.4720000001</v>
          </cell>
        </row>
        <row r="394">
          <cell r="C394" t="str">
            <v>Cable de Comunicación</v>
          </cell>
          <cell r="D394" t="str">
            <v>ML</v>
          </cell>
          <cell r="E394">
            <v>170</v>
          </cell>
          <cell r="F394">
            <v>3612.2240000000002</v>
          </cell>
          <cell r="G394">
            <v>614078.08000000007</v>
          </cell>
        </row>
        <row r="395">
          <cell r="C395" t="str">
            <v>Ingenieria, Montaje, programacion y Capacitación.  Incluye cables de conexionado de elementos</v>
          </cell>
          <cell r="D395" t="str">
            <v>UN</v>
          </cell>
          <cell r="E395">
            <v>1</v>
          </cell>
          <cell r="F395">
            <v>1999624.0000000002</v>
          </cell>
          <cell r="G395">
            <v>1999624.0000000002</v>
          </cell>
        </row>
        <row r="396">
          <cell r="C396" t="str">
            <v>Total  Sistema de deteccion y alarma de incendio</v>
          </cell>
          <cell r="G396">
            <v>31769151.437760003</v>
          </cell>
        </row>
        <row r="397">
          <cell r="C397" t="str">
            <v>Total  Sistema de deteccion y alarma de incendio</v>
          </cell>
          <cell r="G397">
            <v>31769151.437760003</v>
          </cell>
        </row>
        <row r="399">
          <cell r="B399">
            <v>6.1139999999999999</v>
          </cell>
          <cell r="C399" t="str">
            <v>Otros</v>
          </cell>
          <cell r="D399">
            <v>0</v>
          </cell>
        </row>
        <row r="400">
          <cell r="C400" t="str">
            <v>Transporte y flete de materiales</v>
          </cell>
          <cell r="D400" t="str">
            <v>UN</v>
          </cell>
          <cell r="E400">
            <v>0</v>
          </cell>
          <cell r="F400">
            <v>0</v>
          </cell>
          <cell r="G400">
            <v>0</v>
          </cell>
        </row>
        <row r="401">
          <cell r="C401" t="str">
            <v>Transporte de una cuadrilla</v>
          </cell>
          <cell r="D401" t="str">
            <v>UN</v>
          </cell>
          <cell r="E401">
            <v>0</v>
          </cell>
          <cell r="F401">
            <v>0</v>
          </cell>
          <cell r="G401">
            <v>0</v>
          </cell>
        </row>
        <row r="402">
          <cell r="C402" t="str">
            <v>Viaticos y alojamiento para una cuadrilla por dia</v>
          </cell>
          <cell r="D402" t="str">
            <v>UN</v>
          </cell>
          <cell r="E402">
            <v>0</v>
          </cell>
          <cell r="F402">
            <v>0</v>
          </cell>
          <cell r="G402">
            <v>0</v>
          </cell>
        </row>
        <row r="403">
          <cell r="C403" t="str">
            <v>Transportes aereos ida y regreso por persona</v>
          </cell>
          <cell r="D403" t="str">
            <v>UN</v>
          </cell>
          <cell r="E403">
            <v>0</v>
          </cell>
          <cell r="F403">
            <v>0</v>
          </cell>
          <cell r="G403">
            <v>0</v>
          </cell>
        </row>
        <row r="404">
          <cell r="C404" t="str">
            <v>Total  0tros</v>
          </cell>
          <cell r="G404">
            <v>0</v>
          </cell>
        </row>
        <row r="405">
          <cell r="C405" t="str">
            <v>Total  Otros</v>
          </cell>
        </row>
        <row r="407">
          <cell r="C407" t="str">
            <v>Total Instalaciones eléctricas</v>
          </cell>
          <cell r="G407">
            <v>243179091.79871997</v>
          </cell>
          <cell r="H407">
            <v>285525.35758165526</v>
          </cell>
        </row>
        <row r="409">
          <cell r="A409">
            <v>206</v>
          </cell>
        </row>
        <row r="410">
          <cell r="A410">
            <v>207</v>
          </cell>
        </row>
        <row r="411">
          <cell r="A411">
            <v>208</v>
          </cell>
          <cell r="B411" t="str">
            <v>Costo directo Obra civil</v>
          </cell>
          <cell r="G411">
            <v>746781925.77872002</v>
          </cell>
          <cell r="H411">
            <v>876823.63979701535</v>
          </cell>
        </row>
        <row r="412">
          <cell r="A412">
            <v>209</v>
          </cell>
        </row>
        <row r="413">
          <cell r="A413">
            <v>210</v>
          </cell>
          <cell r="B413" t="str">
            <v>Administrativo</v>
          </cell>
          <cell r="C413">
            <v>0.12</v>
          </cell>
          <cell r="G413">
            <v>89613831.093446404</v>
          </cell>
          <cell r="H413">
            <v>105218.83677564184</v>
          </cell>
        </row>
        <row r="414">
          <cell r="A414">
            <v>211</v>
          </cell>
          <cell r="B414" t="str">
            <v>Imprevistos</v>
          </cell>
          <cell r="C414">
            <v>0.03</v>
          </cell>
          <cell r="G414">
            <v>22403457.773361601</v>
          </cell>
          <cell r="H414">
            <v>26304.709193910461</v>
          </cell>
        </row>
        <row r="415">
          <cell r="A415">
            <v>212</v>
          </cell>
          <cell r="B415" t="str">
            <v>Utilidad</v>
          </cell>
          <cell r="C415">
            <v>0.03</v>
          </cell>
          <cell r="G415">
            <v>22403457.773361601</v>
          </cell>
          <cell r="H415">
            <v>26304.709193910461</v>
          </cell>
        </row>
        <row r="416">
          <cell r="A416">
            <v>213</v>
          </cell>
          <cell r="B416" t="str">
            <v>Iva sobre utilidad</v>
          </cell>
          <cell r="C416">
            <v>0.16</v>
          </cell>
          <cell r="G416">
            <v>3584553.2437378564</v>
          </cell>
          <cell r="H416">
            <v>4208.7534710256741</v>
          </cell>
        </row>
        <row r="417">
          <cell r="A417">
            <v>214</v>
          </cell>
        </row>
        <row r="418">
          <cell r="A418">
            <v>215</v>
          </cell>
          <cell r="B418" t="str">
            <v>Total obra civil</v>
          </cell>
          <cell r="G418">
            <v>884787225.66262734</v>
          </cell>
          <cell r="H418">
            <v>1038860.6484315036</v>
          </cell>
        </row>
      </sheetData>
      <sheetData sheetId="1"/>
      <sheetData sheetId="2">
        <row r="10">
          <cell r="B10" t="str">
            <v>Accesorios x 4 piezas cromado ref: CORONA</v>
          </cell>
          <cell r="C10" t="str">
            <v>un</v>
          </cell>
          <cell r="D10">
            <v>63784</v>
          </cell>
          <cell r="E10">
            <v>0.3</v>
          </cell>
          <cell r="F10">
            <v>0</v>
          </cell>
          <cell r="G10">
            <v>82919.199999999997</v>
          </cell>
        </row>
        <row r="11">
          <cell r="B11" t="str">
            <v>ADERCRIL Adherente y modificador -Tambor x 200Kg-</v>
          </cell>
          <cell r="C11" t="str">
            <v>kg</v>
          </cell>
          <cell r="D11">
            <v>13493</v>
          </cell>
          <cell r="E11">
            <v>0.3</v>
          </cell>
          <cell r="F11">
            <v>0</v>
          </cell>
          <cell r="G11">
            <v>17540.900000000001</v>
          </cell>
        </row>
        <row r="12">
          <cell r="B12" t="str">
            <v>Agua</v>
          </cell>
          <cell r="C12" t="str">
            <v>lt</v>
          </cell>
          <cell r="D12">
            <v>38</v>
          </cell>
          <cell r="E12">
            <v>0.3</v>
          </cell>
          <cell r="F12">
            <v>0</v>
          </cell>
          <cell r="G12">
            <v>49.4</v>
          </cell>
        </row>
        <row r="13">
          <cell r="B13" t="str">
            <v>Alambre galvanizado cal.22</v>
          </cell>
          <cell r="C13" t="str">
            <v>kg</v>
          </cell>
          <cell r="D13">
            <v>3800</v>
          </cell>
          <cell r="E13">
            <v>0.3</v>
          </cell>
          <cell r="F13">
            <v>0</v>
          </cell>
          <cell r="G13">
            <v>4940</v>
          </cell>
        </row>
        <row r="14">
          <cell r="B14" t="str">
            <v>Alambre negro N°.18</v>
          </cell>
          <cell r="C14" t="str">
            <v>kg</v>
          </cell>
          <cell r="D14">
            <v>3083</v>
          </cell>
          <cell r="E14">
            <v>0.3</v>
          </cell>
          <cell r="F14">
            <v>0</v>
          </cell>
          <cell r="G14">
            <v>4007.9</v>
          </cell>
        </row>
        <row r="15">
          <cell r="B15" t="str">
            <v>Andamio</v>
          </cell>
          <cell r="C15" t="str">
            <v>glb</v>
          </cell>
          <cell r="D15">
            <v>1000</v>
          </cell>
          <cell r="E15">
            <v>0.3</v>
          </cell>
          <cell r="F15">
            <v>0</v>
          </cell>
          <cell r="G15">
            <v>1300</v>
          </cell>
        </row>
        <row r="16">
          <cell r="B16" t="str">
            <v>Angulo perimetral 2.5 x 2.5 cal. 26L = 2.44 m</v>
          </cell>
          <cell r="C16" t="str">
            <v>un</v>
          </cell>
          <cell r="D16">
            <v>1800</v>
          </cell>
          <cell r="E16">
            <v>0.3</v>
          </cell>
          <cell r="F16">
            <v>0</v>
          </cell>
          <cell r="G16">
            <v>2340</v>
          </cell>
        </row>
        <row r="17">
          <cell r="B17" t="str">
            <v>Angulo perimetral 3/4``x3.05 blanco</v>
          </cell>
          <cell r="C17" t="str">
            <v>un</v>
          </cell>
          <cell r="D17">
            <v>5757</v>
          </cell>
          <cell r="E17">
            <v>0.3</v>
          </cell>
          <cell r="F17">
            <v>0</v>
          </cell>
          <cell r="G17">
            <v>7484.1</v>
          </cell>
        </row>
        <row r="18">
          <cell r="B18" t="str">
            <v>Arena peña</v>
          </cell>
          <cell r="C18" t="str">
            <v>m3</v>
          </cell>
          <cell r="D18">
            <v>59000</v>
          </cell>
          <cell r="E18">
            <v>0.3</v>
          </cell>
          <cell r="F18">
            <v>0</v>
          </cell>
          <cell r="G18">
            <v>76700</v>
          </cell>
        </row>
        <row r="19">
          <cell r="B19" t="str">
            <v>Arena rio</v>
          </cell>
          <cell r="C19" t="str">
            <v>m3</v>
          </cell>
          <cell r="D19">
            <v>92000</v>
          </cell>
          <cell r="E19">
            <v>0.3</v>
          </cell>
          <cell r="F19">
            <v>0</v>
          </cell>
          <cell r="G19">
            <v>119600</v>
          </cell>
        </row>
        <row r="20">
          <cell r="B20" t="str">
            <v>Aviso preventivo fijo espacio público Fin/inicio de obra</v>
          </cell>
          <cell r="C20" t="str">
            <v>un</v>
          </cell>
          <cell r="D20">
            <v>141800</v>
          </cell>
          <cell r="E20">
            <v>0.3</v>
          </cell>
          <cell r="F20">
            <v>0</v>
          </cell>
          <cell r="G20">
            <v>184340</v>
          </cell>
        </row>
        <row r="21">
          <cell r="B21" t="str">
            <v>Bala ahorradora de incrustar 2 x 26W blanca 120- 277V PHILIPS</v>
          </cell>
          <cell r="C21" t="str">
            <v>un</v>
          </cell>
          <cell r="D21">
            <v>92006</v>
          </cell>
          <cell r="E21">
            <v>0.3</v>
          </cell>
          <cell r="F21">
            <v>0</v>
          </cell>
          <cell r="G21">
            <v>119607.8</v>
          </cell>
        </row>
        <row r="22">
          <cell r="B22" t="str">
            <v>Barra en Granito pulido NEGRO ABSOLUTO a=0.50 m x 0.02 m</v>
          </cell>
          <cell r="C22" t="str">
            <v>ml</v>
          </cell>
          <cell r="D22">
            <v>396000</v>
          </cell>
          <cell r="E22">
            <v>0.3</v>
          </cell>
          <cell r="F22">
            <v>0</v>
          </cell>
          <cell r="G22">
            <v>514800</v>
          </cell>
        </row>
        <row r="23">
          <cell r="B23" t="str">
            <v>Bisagra 3``</v>
          </cell>
          <cell r="C23" t="str">
            <v>un</v>
          </cell>
          <cell r="D23">
            <v>12000</v>
          </cell>
          <cell r="E23">
            <v>0.3</v>
          </cell>
          <cell r="F23">
            <v>0</v>
          </cell>
          <cell r="G23">
            <v>15600</v>
          </cell>
        </row>
        <row r="24">
          <cell r="B24" t="str">
            <v>Boquilla color juntas</v>
          </cell>
          <cell r="C24" t="str">
            <v>kg</v>
          </cell>
          <cell r="D24">
            <v>4975</v>
          </cell>
          <cell r="E24">
            <v>0.3</v>
          </cell>
          <cell r="F24">
            <v>0</v>
          </cell>
          <cell r="G24">
            <v>6467.5</v>
          </cell>
        </row>
        <row r="25">
          <cell r="B25" t="str">
            <v>Boquilla Concolor porcelanato GRIS CLARO CORONA x 5 kg</v>
          </cell>
          <cell r="C25" t="str">
            <v>kg</v>
          </cell>
          <cell r="D25">
            <v>3319</v>
          </cell>
          <cell r="E25">
            <v>0</v>
          </cell>
          <cell r="F25">
            <v>0</v>
          </cell>
          <cell r="G25">
            <v>3319</v>
          </cell>
        </row>
        <row r="26">
          <cell r="B26" t="str">
            <v>Boquilla Concolor porcelanato NEGRO profundo CORONA x 2 kg</v>
          </cell>
          <cell r="C26" t="str">
            <v>kg</v>
          </cell>
          <cell r="D26">
            <v>3899</v>
          </cell>
          <cell r="E26">
            <v>0</v>
          </cell>
          <cell r="F26">
            <v>0</v>
          </cell>
          <cell r="G26">
            <v>3899</v>
          </cell>
        </row>
        <row r="27">
          <cell r="B27" t="str">
            <v>Cable Encaucuchetado 3x10 Centelsa</v>
          </cell>
          <cell r="C27" t="str">
            <v>ml</v>
          </cell>
          <cell r="D27">
            <v>6833.64</v>
          </cell>
          <cell r="E27">
            <v>0.3</v>
          </cell>
          <cell r="F27">
            <v>0</v>
          </cell>
          <cell r="G27">
            <v>8883.732</v>
          </cell>
        </row>
        <row r="28">
          <cell r="B28" t="str">
            <v>Canal base 9 cal. 26 L -2.44</v>
          </cell>
          <cell r="C28" t="str">
            <v>un</v>
          </cell>
          <cell r="D28">
            <v>5964</v>
          </cell>
          <cell r="E28">
            <v>0.3</v>
          </cell>
          <cell r="F28">
            <v>0</v>
          </cell>
          <cell r="G28">
            <v>7753.2</v>
          </cell>
        </row>
        <row r="29">
          <cell r="B29" t="str">
            <v>Cartón corrugado protección áreas</v>
          </cell>
          <cell r="C29" t="str">
            <v>m2</v>
          </cell>
          <cell r="D29">
            <v>2010</v>
          </cell>
          <cell r="E29">
            <v>0.3</v>
          </cell>
          <cell r="F29">
            <v>0</v>
          </cell>
          <cell r="G29">
            <v>2613</v>
          </cell>
        </row>
        <row r="30">
          <cell r="B30" t="str">
            <v>Cemento blanco</v>
          </cell>
          <cell r="C30" t="str">
            <v>kg</v>
          </cell>
          <cell r="D30">
            <v>950</v>
          </cell>
          <cell r="E30">
            <v>0.3</v>
          </cell>
          <cell r="F30">
            <v>0</v>
          </cell>
          <cell r="G30">
            <v>1235</v>
          </cell>
        </row>
        <row r="31">
          <cell r="B31" t="str">
            <v>Cemento gris</v>
          </cell>
          <cell r="C31" t="str">
            <v>kg</v>
          </cell>
          <cell r="D31">
            <v>450</v>
          </cell>
          <cell r="E31">
            <v>0.3</v>
          </cell>
          <cell r="F31">
            <v>0</v>
          </cell>
          <cell r="G31">
            <v>585</v>
          </cell>
        </row>
        <row r="32">
          <cell r="B32" t="str">
            <v>Cenefa porcelanato portico a=&lt; 20 cm  AVENUE GRIS RUSHCO 60 x 60 ref: CORONA</v>
          </cell>
          <cell r="C32" t="str">
            <v>ml</v>
          </cell>
          <cell r="D32">
            <v>34282</v>
          </cell>
          <cell r="E32">
            <v>0.3</v>
          </cell>
          <cell r="F32">
            <v>0</v>
          </cell>
          <cell r="G32">
            <v>44566.6</v>
          </cell>
        </row>
        <row r="33">
          <cell r="B33" t="str">
            <v>Cerámica  muro Macedonia blanco brillante 25 x 43 CORONA 436179001</v>
          </cell>
          <cell r="C33" t="str">
            <v>m2</v>
          </cell>
          <cell r="D33">
            <v>22389</v>
          </cell>
          <cell r="E33">
            <v>0</v>
          </cell>
          <cell r="F33">
            <v>0</v>
          </cell>
          <cell r="G33">
            <v>22389</v>
          </cell>
        </row>
        <row r="34">
          <cell r="B34" t="str">
            <v xml:space="preserve">Cerámica  muro Verona blanco brillante 25 x 43 CORONA </v>
          </cell>
          <cell r="C34" t="str">
            <v>m2</v>
          </cell>
          <cell r="D34">
            <v>35900</v>
          </cell>
          <cell r="E34">
            <v>0</v>
          </cell>
          <cell r="F34">
            <v>0</v>
          </cell>
          <cell r="G34">
            <v>35900</v>
          </cell>
        </row>
        <row r="35">
          <cell r="B35" t="str">
            <v>Cerradura</v>
          </cell>
          <cell r="C35" t="str">
            <v>un</v>
          </cell>
          <cell r="D35">
            <v>100000</v>
          </cell>
          <cell r="E35">
            <v>0.3</v>
          </cell>
          <cell r="F35">
            <v>0</v>
          </cell>
          <cell r="G35">
            <v>130000</v>
          </cell>
        </row>
        <row r="36">
          <cell r="B36" t="str">
            <v>Cinta metálica topex rollo x 30 m</v>
          </cell>
          <cell r="C36" t="str">
            <v>rl</v>
          </cell>
          <cell r="D36">
            <v>24000</v>
          </cell>
          <cell r="E36">
            <v>0.3</v>
          </cell>
          <cell r="F36">
            <v>0</v>
          </cell>
          <cell r="G36">
            <v>31200</v>
          </cell>
        </row>
        <row r="37">
          <cell r="B37" t="str">
            <v>Cinta papel rollo x 75 m</v>
          </cell>
          <cell r="C37" t="str">
            <v>rl</v>
          </cell>
          <cell r="D37">
            <v>5755</v>
          </cell>
          <cell r="E37">
            <v>0.3</v>
          </cell>
          <cell r="F37">
            <v>0</v>
          </cell>
          <cell r="G37">
            <v>7481.5</v>
          </cell>
        </row>
        <row r="38">
          <cell r="B38" t="str">
            <v>Concreto 1:3:3  elaborado en obra</v>
          </cell>
          <cell r="C38" t="str">
            <v>m3</v>
          </cell>
          <cell r="D38">
            <v>283160</v>
          </cell>
          <cell r="E38">
            <v>0.3</v>
          </cell>
          <cell r="F38">
            <v>0</v>
          </cell>
          <cell r="G38">
            <v>368108</v>
          </cell>
        </row>
        <row r="39">
          <cell r="B39" t="str">
            <v>Decametro x 30 metros stamley</v>
          </cell>
          <cell r="C39" t="str">
            <v>un</v>
          </cell>
          <cell r="D39">
            <v>55000</v>
          </cell>
          <cell r="E39">
            <v>0.3</v>
          </cell>
          <cell r="F39">
            <v>0</v>
          </cell>
          <cell r="G39">
            <v>71500</v>
          </cell>
        </row>
        <row r="40">
          <cell r="B40" t="str">
            <v>Dilatación z perfil plástico 13 mm x 1/2``</v>
          </cell>
          <cell r="C40" t="str">
            <v>un</v>
          </cell>
          <cell r="D40">
            <v>4712</v>
          </cell>
          <cell r="E40">
            <v>0.3</v>
          </cell>
          <cell r="F40">
            <v>0</v>
          </cell>
          <cell r="G40">
            <v>6125.6</v>
          </cell>
        </row>
        <row r="41">
          <cell r="B41" t="str">
            <v>Enchape portico a= &lt; 25 cm porcelanato AVENUE GRIS LAPADO 60 * 60 cm CORONA</v>
          </cell>
          <cell r="C41" t="str">
            <v>ml</v>
          </cell>
          <cell r="D41">
            <v>39382</v>
          </cell>
          <cell r="E41">
            <v>0.3</v>
          </cell>
          <cell r="F41">
            <v>0</v>
          </cell>
          <cell r="G41">
            <v>51196.6</v>
          </cell>
        </row>
        <row r="42">
          <cell r="B42" t="str">
            <v>Enchape portico a= 60 cm porcelanato AVENUE GRIS LAPADO 60 * 60 cm CORONA</v>
          </cell>
          <cell r="C42" t="str">
            <v>ml</v>
          </cell>
          <cell r="D42">
            <v>77642</v>
          </cell>
          <cell r="E42">
            <v>0.3</v>
          </cell>
          <cell r="F42">
            <v>0</v>
          </cell>
          <cell r="G42">
            <v>100934.6</v>
          </cell>
        </row>
        <row r="43">
          <cell r="B43" t="str">
            <v>Equipos y alquileres</v>
          </cell>
          <cell r="C43" t="str">
            <v>glb</v>
          </cell>
          <cell r="D43">
            <v>810000</v>
          </cell>
          <cell r="E43">
            <v>0.3</v>
          </cell>
          <cell r="F43">
            <v>0</v>
          </cell>
          <cell r="G43">
            <v>1053000</v>
          </cell>
        </row>
        <row r="44">
          <cell r="B44" t="str">
            <v>Escuadra 24" x 12"  Stanley metálica</v>
          </cell>
          <cell r="C44" t="str">
            <v>un</v>
          </cell>
          <cell r="D44">
            <v>21900</v>
          </cell>
          <cell r="E44">
            <v>0.3</v>
          </cell>
          <cell r="F44">
            <v>0</v>
          </cell>
          <cell r="G44">
            <v>28470</v>
          </cell>
        </row>
        <row r="45">
          <cell r="B45" t="str">
            <v>Espejo  cristal roca 8mm con franja en sandblasting superior de 15 cm 1,15*0,65</v>
          </cell>
          <cell r="C45" t="str">
            <v>un</v>
          </cell>
          <cell r="D45">
            <v>342690</v>
          </cell>
          <cell r="E45">
            <v>0.3</v>
          </cell>
          <cell r="F45">
            <v>0</v>
          </cell>
          <cell r="G45">
            <v>445497</v>
          </cell>
        </row>
        <row r="46">
          <cell r="B46" t="str">
            <v>Estructura metálica 0.60 x 0.20 x 2.75 angulo 1-1/4`` x 1/8 + angulo de 1`` X 1/8``</v>
          </cell>
          <cell r="C46" t="str">
            <v>un</v>
          </cell>
          <cell r="D46">
            <v>369678</v>
          </cell>
          <cell r="E46">
            <v>0.3</v>
          </cell>
          <cell r="F46">
            <v>0</v>
          </cell>
          <cell r="G46">
            <v>480581.4</v>
          </cell>
        </row>
        <row r="47">
          <cell r="B47" t="str">
            <v>Estructura metálica columna 0.56 x 0.56 x 2.75 angulo 1-1/2`` angulo de 1`` X 3/16``</v>
          </cell>
          <cell r="C47" t="str">
            <v>un</v>
          </cell>
          <cell r="D47">
            <v>259810</v>
          </cell>
          <cell r="E47">
            <v>0.3</v>
          </cell>
          <cell r="F47">
            <v>0</v>
          </cell>
          <cell r="G47">
            <v>337753</v>
          </cell>
        </row>
        <row r="48">
          <cell r="B48" t="str">
            <v>Estructura metálica montante 0.60 x 0.20 x 1.87 angulo 1-1/2`` x 3/16 + angulo de 1`` X 3/16``</v>
          </cell>
          <cell r="C48" t="str">
            <v>un</v>
          </cell>
          <cell r="D48">
            <v>251085</v>
          </cell>
          <cell r="E48">
            <v>0.3</v>
          </cell>
          <cell r="F48">
            <v>0</v>
          </cell>
          <cell r="G48">
            <v>326410.5</v>
          </cell>
        </row>
        <row r="49">
          <cell r="B49" t="str">
            <v>Flete</v>
          </cell>
          <cell r="C49" t="str">
            <v>un</v>
          </cell>
          <cell r="D49">
            <v>500000</v>
          </cell>
          <cell r="E49">
            <v>0.3</v>
          </cell>
          <cell r="F49">
            <v>0</v>
          </cell>
          <cell r="G49">
            <v>650000</v>
          </cell>
        </row>
        <row r="50">
          <cell r="B50" t="str">
            <v>Flete urbano Bogotá</v>
          </cell>
          <cell r="C50" t="str">
            <v>glb</v>
          </cell>
          <cell r="D50">
            <v>150000</v>
          </cell>
          <cell r="E50">
            <v>0.3</v>
          </cell>
          <cell r="F50">
            <v>0</v>
          </cell>
          <cell r="G50">
            <v>195000</v>
          </cell>
        </row>
        <row r="51">
          <cell r="B51" t="str">
            <v>Friferia orinal de empotrar tipo PUSH</v>
          </cell>
          <cell r="C51" t="str">
            <v>un</v>
          </cell>
          <cell r="D51">
            <v>214000</v>
          </cell>
          <cell r="E51">
            <v>0.3</v>
          </cell>
          <cell r="F51">
            <v>0</v>
          </cell>
          <cell r="G51">
            <v>278200</v>
          </cell>
        </row>
        <row r="52">
          <cell r="B52" t="str">
            <v>Gravilla de rio</v>
          </cell>
          <cell r="C52" t="str">
            <v>m3</v>
          </cell>
          <cell r="D52">
            <v>87000</v>
          </cell>
          <cell r="E52">
            <v>0.3</v>
          </cell>
          <cell r="F52">
            <v>0</v>
          </cell>
          <cell r="G52">
            <v>113100</v>
          </cell>
        </row>
        <row r="53">
          <cell r="B53" t="str">
            <v>Gravilla mona # 2 bulto x 25 kilos</v>
          </cell>
          <cell r="C53" t="str">
            <v>bt</v>
          </cell>
          <cell r="D53">
            <v>5500</v>
          </cell>
          <cell r="E53">
            <v>0.3</v>
          </cell>
          <cell r="F53">
            <v>0</v>
          </cell>
          <cell r="G53">
            <v>7150</v>
          </cell>
        </row>
        <row r="54">
          <cell r="B54" t="str">
            <v>Griferia lavamanos mesa tipo PUSH</v>
          </cell>
          <cell r="C54" t="str">
            <v>un</v>
          </cell>
          <cell r="D54">
            <v>128900</v>
          </cell>
          <cell r="E54">
            <v>0.3</v>
          </cell>
          <cell r="F54">
            <v>0</v>
          </cell>
          <cell r="G54">
            <v>167570</v>
          </cell>
        </row>
        <row r="55">
          <cell r="B55" t="str">
            <v>Grifería lavamanos mezclador de pared cromada CORONA ref: 721435551</v>
          </cell>
          <cell r="C55" t="str">
            <v>un</v>
          </cell>
          <cell r="D55">
            <v>582900</v>
          </cell>
          <cell r="E55">
            <v>0.3</v>
          </cell>
          <cell r="F55">
            <v>0</v>
          </cell>
          <cell r="G55">
            <v>757770</v>
          </cell>
        </row>
        <row r="56">
          <cell r="B56" t="str">
            <v>Griferia orinal empotrar tipo PUSH</v>
          </cell>
          <cell r="C56" t="str">
            <v>un</v>
          </cell>
          <cell r="D56">
            <v>214000</v>
          </cell>
          <cell r="E56">
            <v>0.3</v>
          </cell>
          <cell r="F56">
            <v>0</v>
          </cell>
          <cell r="G56">
            <v>278200</v>
          </cell>
        </row>
        <row r="57">
          <cell r="B57" t="str">
            <v>Guarda escoba URBAN GRIS 9 x 48.7 cm ref. 497011501 CORONA</v>
          </cell>
          <cell r="C57" t="str">
            <v>un</v>
          </cell>
          <cell r="D57">
            <v>4500</v>
          </cell>
          <cell r="E57">
            <v>0</v>
          </cell>
          <cell r="F57">
            <v>0</v>
          </cell>
          <cell r="G57">
            <v>4500</v>
          </cell>
        </row>
        <row r="58">
          <cell r="B58" t="str">
            <v>Guaya acero 1/2"</v>
          </cell>
          <cell r="C58" t="str">
            <v>ml</v>
          </cell>
          <cell r="D58">
            <v>6500</v>
          </cell>
          <cell r="E58">
            <v>0.3</v>
          </cell>
          <cell r="F58">
            <v>0</v>
          </cell>
          <cell r="G58">
            <v>8450</v>
          </cell>
        </row>
        <row r="59">
          <cell r="B59" t="str">
            <v>Herramienta menor</v>
          </cell>
          <cell r="C59" t="str">
            <v>glb</v>
          </cell>
          <cell r="D59">
            <v>100000</v>
          </cell>
          <cell r="E59">
            <v>0</v>
          </cell>
          <cell r="F59">
            <v>0</v>
          </cell>
          <cell r="G59">
            <v>100000</v>
          </cell>
        </row>
        <row r="60">
          <cell r="B60" t="str">
            <v>Herramienta replanteo</v>
          </cell>
          <cell r="C60" t="str">
            <v>un</v>
          </cell>
          <cell r="D60">
            <v>245</v>
          </cell>
          <cell r="E60">
            <v>0.3</v>
          </cell>
          <cell r="F60">
            <v>0</v>
          </cell>
          <cell r="G60">
            <v>299.00000000000011</v>
          </cell>
        </row>
        <row r="61">
          <cell r="B61" t="str">
            <v>Herramienta y equipo estrutura metálica</v>
          </cell>
          <cell r="C61" t="str">
            <v>glb</v>
          </cell>
          <cell r="D61">
            <v>1500</v>
          </cell>
          <cell r="E61">
            <v>0.3</v>
          </cell>
          <cell r="F61">
            <v>0</v>
          </cell>
          <cell r="G61">
            <v>1950</v>
          </cell>
        </row>
        <row r="62">
          <cell r="B62" t="str">
            <v>Hilo terlenca</v>
          </cell>
          <cell r="C62" t="str">
            <v>rl</v>
          </cell>
          <cell r="D62">
            <v>400</v>
          </cell>
          <cell r="E62">
            <v>0.3</v>
          </cell>
          <cell r="F62">
            <v>0</v>
          </cell>
          <cell r="G62">
            <v>520</v>
          </cell>
        </row>
        <row r="63">
          <cell r="B63" t="str">
            <v>Implementos aseo</v>
          </cell>
          <cell r="C63" t="str">
            <v>m2</v>
          </cell>
          <cell r="D63">
            <v>700</v>
          </cell>
          <cell r="E63">
            <v>0.3</v>
          </cell>
          <cell r="F63">
            <v>0</v>
          </cell>
          <cell r="G63">
            <v>910</v>
          </cell>
        </row>
        <row r="64">
          <cell r="B64" t="str">
            <v>Lámina drywall yeso cartón 1/2``1.22 x 2.44</v>
          </cell>
          <cell r="C64" t="str">
            <v>un</v>
          </cell>
          <cell r="D64">
            <v>20500</v>
          </cell>
          <cell r="E64">
            <v>0.3</v>
          </cell>
          <cell r="F64">
            <v>0</v>
          </cell>
          <cell r="G64">
            <v>26650</v>
          </cell>
        </row>
        <row r="65">
          <cell r="B65" t="str">
            <v>Lámina drywall yeso RH 1/2``1.22 x 2.44</v>
          </cell>
          <cell r="C65" t="str">
            <v>un</v>
          </cell>
          <cell r="D65">
            <v>32500</v>
          </cell>
          <cell r="E65">
            <v>0.3</v>
          </cell>
          <cell r="F65">
            <v>0</v>
          </cell>
          <cell r="G65">
            <v>42250</v>
          </cell>
        </row>
        <row r="66">
          <cell r="B66" t="str">
            <v>Lámina FIBRA MINERAL COSMOS 68N Borde Recedido recto 122 x 30 HunterDouglas</v>
          </cell>
          <cell r="C66" t="str">
            <v>un</v>
          </cell>
          <cell r="D66">
            <v>22760</v>
          </cell>
          <cell r="E66">
            <v>0.3</v>
          </cell>
          <cell r="F66">
            <v>0</v>
          </cell>
          <cell r="G66">
            <v>29588</v>
          </cell>
        </row>
        <row r="67">
          <cell r="B67" t="str">
            <v>Lámina FIBRA MINERAL COSMOS 68N Borde Recedido recto 61 x 61 HunterDouglas</v>
          </cell>
          <cell r="C67" t="str">
            <v>un</v>
          </cell>
          <cell r="D67">
            <v>15493</v>
          </cell>
          <cell r="E67">
            <v>0.3</v>
          </cell>
          <cell r="F67">
            <v>0</v>
          </cell>
          <cell r="G67">
            <v>20140.900000000001</v>
          </cell>
        </row>
        <row r="68">
          <cell r="B68" t="str">
            <v>Lámina METALICA COSMOS 68N Borde Recedido recto 61 x 61 HunterDouglas</v>
          </cell>
          <cell r="C68" t="str">
            <v>un</v>
          </cell>
          <cell r="D68">
            <v>32420</v>
          </cell>
          <cell r="E68">
            <v>0.3</v>
          </cell>
          <cell r="F68">
            <v>0</v>
          </cell>
          <cell r="G68">
            <v>42146</v>
          </cell>
        </row>
        <row r="69">
          <cell r="B69" t="str">
            <v>Lamina superboard fibrocemento 10 mm 1.22 x 2.44</v>
          </cell>
          <cell r="C69" t="str">
            <v>un</v>
          </cell>
          <cell r="D69">
            <v>49500</v>
          </cell>
          <cell r="E69">
            <v>0.1</v>
          </cell>
          <cell r="F69">
            <v>0</v>
          </cell>
          <cell r="G69">
            <v>54450.000000000007</v>
          </cell>
        </row>
        <row r="70">
          <cell r="B70" t="str">
            <v>Lamina superboard fibrocemento 10 mm 1.22 x 2.44</v>
          </cell>
          <cell r="C70" t="str">
            <v>un</v>
          </cell>
          <cell r="D70">
            <v>49500</v>
          </cell>
          <cell r="E70">
            <v>0.1</v>
          </cell>
          <cell r="F70">
            <v>0</v>
          </cell>
          <cell r="G70">
            <v>54450.000000000007</v>
          </cell>
        </row>
        <row r="71">
          <cell r="B71" t="str">
            <v>Lampara inccrustar fluerescente 4 x 24W - 120 277 V d= 60 x 60</v>
          </cell>
          <cell r="C71" t="str">
            <v>un</v>
          </cell>
          <cell r="D71">
            <v>213421</v>
          </cell>
          <cell r="E71">
            <v>0.3</v>
          </cell>
          <cell r="F71">
            <v>0</v>
          </cell>
          <cell r="G71">
            <v>277447.3</v>
          </cell>
        </row>
        <row r="72">
          <cell r="B72" t="str">
            <v>Lampara inccrustar fluerescente 4 x 28W - 120 277 V d= 120 x 30</v>
          </cell>
          <cell r="C72" t="str">
            <v>un</v>
          </cell>
          <cell r="D72">
            <v>145536</v>
          </cell>
          <cell r="E72">
            <v>0.3</v>
          </cell>
          <cell r="F72">
            <v>0</v>
          </cell>
          <cell r="G72">
            <v>189196.80000000002</v>
          </cell>
        </row>
        <row r="73">
          <cell r="B73" t="str">
            <v>Lavamanos cerámica incrustar MARSELLA blanco Corona 10130110016</v>
          </cell>
          <cell r="C73" t="str">
            <v>un</v>
          </cell>
          <cell r="D73">
            <v>99998</v>
          </cell>
          <cell r="E73">
            <v>0.3</v>
          </cell>
          <cell r="F73">
            <v>0</v>
          </cell>
          <cell r="G73">
            <v>129997.40000000001</v>
          </cell>
        </row>
        <row r="74">
          <cell r="B74" t="str">
            <v>Lija N° 150 papel 1/8</v>
          </cell>
          <cell r="C74" t="str">
            <v>un</v>
          </cell>
          <cell r="D74">
            <v>900</v>
          </cell>
          <cell r="E74">
            <v>0.3</v>
          </cell>
          <cell r="F74">
            <v>0</v>
          </cell>
          <cell r="G74">
            <v>1170</v>
          </cell>
        </row>
        <row r="75">
          <cell r="B75" t="str">
            <v>Logo en acero inoxidable satinado frente cal.18 cantonera cal. 22 respaldo vinilo instalado corte laser</v>
          </cell>
          <cell r="C75" t="str">
            <v>un</v>
          </cell>
          <cell r="D75">
            <v>1410000</v>
          </cell>
          <cell r="E75">
            <v>0.3</v>
          </cell>
          <cell r="F75">
            <v>0</v>
          </cell>
          <cell r="G75">
            <v>1833000</v>
          </cell>
        </row>
        <row r="76">
          <cell r="B76" t="str">
            <v>Luminaria económica IP65 2 x 32W- TUB 6500K PHILIPS</v>
          </cell>
          <cell r="C76" t="str">
            <v>un</v>
          </cell>
          <cell r="D76">
            <v>89409</v>
          </cell>
          <cell r="E76">
            <v>0.3</v>
          </cell>
          <cell r="F76">
            <v>0</v>
          </cell>
          <cell r="G76">
            <v>116231.7</v>
          </cell>
        </row>
        <row r="77">
          <cell r="B77" t="str">
            <v>M.O. Cielo raso fibra mineral 60 x 60</v>
          </cell>
          <cell r="C77" t="str">
            <v>m2</v>
          </cell>
          <cell r="D77">
            <v>5000</v>
          </cell>
          <cell r="E77">
            <v>0.3</v>
          </cell>
          <cell r="F77">
            <v>0</v>
          </cell>
          <cell r="G77">
            <v>6500</v>
          </cell>
        </row>
        <row r="78">
          <cell r="B78" t="str">
            <v>Manguera pasar nivel</v>
          </cell>
          <cell r="C78" t="str">
            <v>ml</v>
          </cell>
          <cell r="D78">
            <v>300</v>
          </cell>
          <cell r="E78">
            <v>0.3</v>
          </cell>
          <cell r="F78">
            <v>0</v>
          </cell>
          <cell r="G78">
            <v>390</v>
          </cell>
        </row>
        <row r="79">
          <cell r="B79" t="str">
            <v>Masilla  exteriores</v>
          </cell>
          <cell r="C79" t="str">
            <v>gl</v>
          </cell>
          <cell r="D79">
            <v>13200</v>
          </cell>
          <cell r="E79">
            <v>0.3</v>
          </cell>
          <cell r="F79">
            <v>0</v>
          </cell>
          <cell r="G79">
            <v>17160</v>
          </cell>
        </row>
        <row r="80">
          <cell r="B80" t="str">
            <v>Masilla supermastico</v>
          </cell>
          <cell r="C80" t="str">
            <v>gl</v>
          </cell>
          <cell r="D80">
            <v>7600</v>
          </cell>
          <cell r="E80">
            <v>0.3</v>
          </cell>
          <cell r="F80">
            <v>0</v>
          </cell>
          <cell r="G80">
            <v>9880</v>
          </cell>
        </row>
        <row r="81">
          <cell r="B81" t="str">
            <v>Mesón en Granito pulido NEGRO ABSOLUTO a=0.60 m x 0.02 m incluye dos orificios</v>
          </cell>
          <cell r="C81" t="str">
            <v>ml</v>
          </cell>
          <cell r="D81">
            <v>437800</v>
          </cell>
          <cell r="E81">
            <v>0.3</v>
          </cell>
          <cell r="F81">
            <v>0</v>
          </cell>
          <cell r="G81">
            <v>569140</v>
          </cell>
        </row>
        <row r="82">
          <cell r="B82" t="str">
            <v>Mesón en Granito pulido NEGRO ABSOLUTO d= 1.00 x 0.60 m x 0.02 m</v>
          </cell>
          <cell r="C82" t="str">
            <v>ml</v>
          </cell>
          <cell r="D82">
            <v>550000</v>
          </cell>
          <cell r="E82">
            <v>0.3</v>
          </cell>
          <cell r="F82">
            <v>0</v>
          </cell>
          <cell r="G82">
            <v>715000</v>
          </cell>
        </row>
        <row r="83">
          <cell r="B83" t="str">
            <v>Mortero 1:3 con arena de pozo elaborado en obra</v>
          </cell>
          <cell r="C83" t="str">
            <v>m3</v>
          </cell>
          <cell r="D83">
            <v>306324</v>
          </cell>
          <cell r="E83">
            <v>0.3</v>
          </cell>
          <cell r="F83">
            <v>0</v>
          </cell>
          <cell r="G83">
            <v>398221.2</v>
          </cell>
        </row>
        <row r="84">
          <cell r="B84" t="str">
            <v>Mueble suspendido en FORMICA GREY OAK d= 0.60 x 0.65  REF.1829 TIPO LAMITECH</v>
          </cell>
          <cell r="C84" t="str">
            <v>un</v>
          </cell>
          <cell r="D84">
            <v>380000</v>
          </cell>
          <cell r="E84">
            <v>0.3</v>
          </cell>
          <cell r="F84">
            <v>0</v>
          </cell>
          <cell r="G84">
            <v>494000</v>
          </cell>
        </row>
        <row r="85">
          <cell r="B85" t="str">
            <v>Mueble suspendido en FORMICA GREY OAK d= 0.60 x 1.70  REF.1829 TIPO LAMITECH</v>
          </cell>
          <cell r="C85" t="str">
            <v>un</v>
          </cell>
          <cell r="D85">
            <v>780001</v>
          </cell>
          <cell r="E85">
            <v>0.3</v>
          </cell>
          <cell r="F85">
            <v>0</v>
          </cell>
          <cell r="G85">
            <v>1014001.3</v>
          </cell>
        </row>
        <row r="86">
          <cell r="B86" t="str">
            <v>Omega cal. 26</v>
          </cell>
          <cell r="C86" t="str">
            <v>un</v>
          </cell>
          <cell r="D86">
            <v>3350</v>
          </cell>
          <cell r="E86">
            <v>0.3</v>
          </cell>
          <cell r="F86">
            <v>0</v>
          </cell>
          <cell r="G86">
            <v>4355</v>
          </cell>
        </row>
        <row r="87">
          <cell r="B87" t="str">
            <v>Orinal GOTTA de fluxometro blanco</v>
          </cell>
          <cell r="C87" t="str">
            <v>un</v>
          </cell>
          <cell r="D87">
            <v>339600</v>
          </cell>
          <cell r="E87">
            <v>0.3</v>
          </cell>
          <cell r="F87">
            <v>0</v>
          </cell>
          <cell r="G87">
            <v>441480</v>
          </cell>
        </row>
        <row r="88">
          <cell r="B88" t="str">
            <v>Paral base 9 cal. 26L -2.44</v>
          </cell>
          <cell r="C88" t="str">
            <v>un</v>
          </cell>
          <cell r="D88">
            <v>6776</v>
          </cell>
          <cell r="E88">
            <v>0.3</v>
          </cell>
          <cell r="F88">
            <v>0</v>
          </cell>
          <cell r="G88">
            <v>8808.8000000000011</v>
          </cell>
        </row>
        <row r="89">
          <cell r="B89" t="str">
            <v>Pedestal en concreto</v>
          </cell>
        </row>
        <row r="90">
          <cell r="B90" t="str">
            <v>Pegacor ceramica gris</v>
          </cell>
          <cell r="C90" t="str">
            <v>kg</v>
          </cell>
          <cell r="D90">
            <v>999</v>
          </cell>
          <cell r="E90">
            <v>0.3</v>
          </cell>
          <cell r="F90">
            <v>0</v>
          </cell>
          <cell r="G90">
            <v>1298.7</v>
          </cell>
        </row>
        <row r="91">
          <cell r="B91" t="str">
            <v>Pegacor porcelanato blanco</v>
          </cell>
          <cell r="C91" t="str">
            <v>kg</v>
          </cell>
          <cell r="D91">
            <v>2059</v>
          </cell>
          <cell r="E91">
            <v>0</v>
          </cell>
          <cell r="F91">
            <v>0</v>
          </cell>
          <cell r="G91">
            <v>2059</v>
          </cell>
        </row>
        <row r="92">
          <cell r="B92" t="str">
            <v xml:space="preserve">Perfil lámina CR. 4 x 8 cal. 20 </v>
          </cell>
          <cell r="C92" t="str">
            <v>kg</v>
          </cell>
          <cell r="D92">
            <v>3103</v>
          </cell>
          <cell r="E92">
            <v>0</v>
          </cell>
          <cell r="F92">
            <v>0</v>
          </cell>
          <cell r="G92">
            <v>3103</v>
          </cell>
        </row>
        <row r="93">
          <cell r="B93" t="str">
            <v>Perfil principal 9/16``x 3.66 blanco</v>
          </cell>
          <cell r="C93" t="str">
            <v>un</v>
          </cell>
          <cell r="D93">
            <v>13369</v>
          </cell>
          <cell r="E93">
            <v>0.3</v>
          </cell>
          <cell r="F93">
            <v>0</v>
          </cell>
          <cell r="G93">
            <v>17379.7</v>
          </cell>
        </row>
        <row r="94">
          <cell r="B94" t="str">
            <v>Perfil secundario 9/16``x 0.61 blanco</v>
          </cell>
          <cell r="C94" t="str">
            <v>un</v>
          </cell>
          <cell r="D94">
            <v>1840</v>
          </cell>
          <cell r="E94">
            <v>0.3</v>
          </cell>
          <cell r="F94">
            <v>0</v>
          </cell>
          <cell r="G94">
            <v>2392</v>
          </cell>
        </row>
        <row r="95">
          <cell r="B95" t="str">
            <v>Perfil secundario 9/16``x 1.22 blanco</v>
          </cell>
          <cell r="C95" t="str">
            <v>un</v>
          </cell>
          <cell r="D95">
            <v>3696</v>
          </cell>
          <cell r="E95">
            <v>0.3</v>
          </cell>
          <cell r="F95">
            <v>0</v>
          </cell>
          <cell r="G95">
            <v>4804.8</v>
          </cell>
        </row>
        <row r="96">
          <cell r="B96" t="str">
            <v>Perno ref. 1508</v>
          </cell>
          <cell r="C96" t="str">
            <v>un</v>
          </cell>
          <cell r="D96">
            <v>80</v>
          </cell>
          <cell r="E96">
            <v>0.3</v>
          </cell>
          <cell r="F96">
            <v>0</v>
          </cell>
          <cell r="G96">
            <v>104</v>
          </cell>
        </row>
        <row r="97">
          <cell r="B97" t="str">
            <v>Pernos y cargas</v>
          </cell>
          <cell r="C97" t="str">
            <v>un</v>
          </cell>
          <cell r="D97">
            <v>402</v>
          </cell>
          <cell r="E97">
            <v>0.3</v>
          </cell>
          <cell r="F97">
            <v>0</v>
          </cell>
          <cell r="G97">
            <v>522.6</v>
          </cell>
        </row>
        <row r="98">
          <cell r="B98" t="str">
            <v>Perro trabajo liviano 1/2"</v>
          </cell>
          <cell r="C98" t="str">
            <v>un</v>
          </cell>
          <cell r="D98">
            <v>2500</v>
          </cell>
          <cell r="E98">
            <v>0.3</v>
          </cell>
          <cell r="F98">
            <v>0</v>
          </cell>
          <cell r="G98">
            <v>3250</v>
          </cell>
        </row>
        <row r="99">
          <cell r="B99" t="str">
            <v>Perro trabajo pesado 1/2"</v>
          </cell>
          <cell r="C99" t="str">
            <v>un</v>
          </cell>
          <cell r="D99">
            <v>10500</v>
          </cell>
          <cell r="E99">
            <v>0.3</v>
          </cell>
          <cell r="F99">
            <v>0</v>
          </cell>
          <cell r="G99">
            <v>13650</v>
          </cell>
        </row>
        <row r="100">
          <cell r="B100" t="str">
            <v>Pirlan cobre sencillo 1-1/2`` x 3 metros</v>
          </cell>
          <cell r="C100" t="str">
            <v>un</v>
          </cell>
          <cell r="D100">
            <v>50000</v>
          </cell>
          <cell r="E100">
            <v>0.3</v>
          </cell>
          <cell r="F100">
            <v>0</v>
          </cell>
          <cell r="G100">
            <v>65000</v>
          </cell>
        </row>
        <row r="101">
          <cell r="B101" t="str">
            <v>Porcelanato AVENUE gris lapado 60 x 60 ref: 60623250</v>
          </cell>
          <cell r="C101" t="str">
            <v>m2</v>
          </cell>
          <cell r="D101">
            <v>98500</v>
          </cell>
          <cell r="E101">
            <v>0</v>
          </cell>
          <cell r="F101">
            <v>0</v>
          </cell>
          <cell r="G101">
            <v>98500</v>
          </cell>
        </row>
        <row r="102">
          <cell r="B102" t="str">
            <v>Porcelanato pulido blanco  60 x 60 Súper white</v>
          </cell>
          <cell r="C102" t="str">
            <v>m2</v>
          </cell>
          <cell r="D102">
            <v>75284</v>
          </cell>
          <cell r="E102">
            <v>0</v>
          </cell>
          <cell r="F102">
            <v>0</v>
          </cell>
          <cell r="G102">
            <v>75284</v>
          </cell>
        </row>
        <row r="103">
          <cell r="B103" t="str">
            <v>Porcelanto piso  28.2 x 56.4 cm LINEX NEGRO CORONA ref: 566072601</v>
          </cell>
          <cell r="C103" t="str">
            <v>m2</v>
          </cell>
          <cell r="D103">
            <v>74989</v>
          </cell>
          <cell r="E103">
            <v>0</v>
          </cell>
          <cell r="F103">
            <v>0</v>
          </cell>
          <cell r="G103">
            <v>74989</v>
          </cell>
        </row>
        <row r="104">
          <cell r="B104" t="str">
            <v>Porcelanto piso doble tráfico 49 x 49 cm URBAN perla CORONA ref: 486022501</v>
          </cell>
          <cell r="C104" t="str">
            <v>m2</v>
          </cell>
          <cell r="D104">
            <v>58999</v>
          </cell>
          <cell r="E104">
            <v>0</v>
          </cell>
          <cell r="F104">
            <v>0</v>
          </cell>
          <cell r="G104">
            <v>58999</v>
          </cell>
        </row>
        <row r="105">
          <cell r="B105" t="str">
            <v>Porcelanto piso doble tráfico 49 x 49 cm URBAN perla gris CORONA ref: 486022502</v>
          </cell>
          <cell r="C105" t="str">
            <v>m2</v>
          </cell>
          <cell r="D105">
            <v>58999</v>
          </cell>
          <cell r="E105">
            <v>0</v>
          </cell>
          <cell r="F105">
            <v>0</v>
          </cell>
          <cell r="G105">
            <v>58999</v>
          </cell>
        </row>
        <row r="106">
          <cell r="B106" t="str">
            <v>Puerta  marco y hoja en madera embisagrada lisa entamborada triplex ref.  marco madera maciza dilatado a&lt;0.68 h&lt;2.1</v>
          </cell>
          <cell r="C106" t="str">
            <v>un</v>
          </cell>
          <cell r="D106">
            <v>750000</v>
          </cell>
          <cell r="E106">
            <v>0.3</v>
          </cell>
          <cell r="F106">
            <v>0</v>
          </cell>
          <cell r="G106">
            <v>975000</v>
          </cell>
        </row>
        <row r="107">
          <cell r="B107" t="str">
            <v>Puerta  marco y hoja en madera embisagrada lisa entamborada triplex ref.  marco madera maciza dilatado a&lt;1.10 h&lt;2.3</v>
          </cell>
          <cell r="C107" t="str">
            <v>un</v>
          </cell>
          <cell r="D107">
            <v>750000</v>
          </cell>
          <cell r="E107">
            <v>0.3</v>
          </cell>
          <cell r="F107">
            <v>0</v>
          </cell>
          <cell r="G107">
            <v>975000</v>
          </cell>
        </row>
        <row r="108">
          <cell r="B108" t="str">
            <v>Puerta' marco y hoja en madera embisagrada lisa entamborada triplex ref.  marco madera maciza dilatado a&lt;1.00 h&lt;2.3</v>
          </cell>
          <cell r="C108" t="str">
            <v>un</v>
          </cell>
          <cell r="D108">
            <v>720860</v>
          </cell>
          <cell r="E108">
            <v>0.3</v>
          </cell>
          <cell r="F108">
            <v>0</v>
          </cell>
          <cell r="G108">
            <v>937118</v>
          </cell>
        </row>
        <row r="109">
          <cell r="B109" t="str">
            <v>Puntilla con cabeza 3/8``</v>
          </cell>
          <cell r="C109" t="str">
            <v>kg</v>
          </cell>
          <cell r="D109">
            <v>1500</v>
          </cell>
          <cell r="E109">
            <v>0.3</v>
          </cell>
          <cell r="F109">
            <v>0</v>
          </cell>
          <cell r="G109">
            <v>1950</v>
          </cell>
        </row>
        <row r="110">
          <cell r="B110" t="str">
            <v>Reflector Metahalide de 400w 220v silvania</v>
          </cell>
          <cell r="C110" t="str">
            <v>un</v>
          </cell>
          <cell r="D110">
            <v>186101.28</v>
          </cell>
          <cell r="E110">
            <v>0.3</v>
          </cell>
          <cell r="F110">
            <v>0</v>
          </cell>
          <cell r="G110">
            <v>241931.66400000002</v>
          </cell>
        </row>
        <row r="111">
          <cell r="B111" t="str">
            <v>Rejilla plastica 3" x 1-1/2" blanca</v>
          </cell>
          <cell r="C111" t="str">
            <v>un</v>
          </cell>
          <cell r="D111">
            <v>4000</v>
          </cell>
          <cell r="E111">
            <v>0.3</v>
          </cell>
          <cell r="F111">
            <v>0</v>
          </cell>
          <cell r="G111">
            <v>5200</v>
          </cell>
        </row>
        <row r="112">
          <cell r="B112" t="str">
            <v>Repisa madera 8 x 4 x 3.00 m ordinario</v>
          </cell>
          <cell r="C112" t="str">
            <v>un</v>
          </cell>
          <cell r="D112">
            <v>7800</v>
          </cell>
          <cell r="E112">
            <v>0.3</v>
          </cell>
          <cell r="F112">
            <v>0</v>
          </cell>
          <cell r="G112">
            <v>10140</v>
          </cell>
        </row>
        <row r="113">
          <cell r="B113" t="str">
            <v>Riostra angulo CR cal. 22</v>
          </cell>
          <cell r="C113" t="str">
            <v>ml</v>
          </cell>
          <cell r="D113">
            <v>950</v>
          </cell>
          <cell r="E113">
            <v>0.3</v>
          </cell>
          <cell r="F113">
            <v>0</v>
          </cell>
          <cell r="G113">
            <v>1235</v>
          </cell>
        </row>
        <row r="114">
          <cell r="B114" t="str">
            <v>Sanitario SAN GIORGIO blanco Corona ref: 112136100</v>
          </cell>
          <cell r="C114" t="str">
            <v>un</v>
          </cell>
          <cell r="D114">
            <v>378903</v>
          </cell>
          <cell r="E114">
            <v>0.3</v>
          </cell>
          <cell r="F114">
            <v>0</v>
          </cell>
          <cell r="G114">
            <v>492573.9</v>
          </cell>
        </row>
        <row r="115">
          <cell r="B115" t="str">
            <v>Silicona transparente cartucho x 300 cc</v>
          </cell>
          <cell r="C115" t="str">
            <v>un</v>
          </cell>
          <cell r="D115">
            <v>15900</v>
          </cell>
          <cell r="E115">
            <v>0.3</v>
          </cell>
          <cell r="F115">
            <v>0</v>
          </cell>
          <cell r="G115">
            <v>20670</v>
          </cell>
        </row>
        <row r="116">
          <cell r="B116" t="str">
            <v>Soldadura</v>
          </cell>
          <cell r="C116" t="str">
            <v>kg</v>
          </cell>
          <cell r="D116">
            <v>7800</v>
          </cell>
          <cell r="E116">
            <v>0.3</v>
          </cell>
          <cell r="F116">
            <v>0</v>
          </cell>
          <cell r="G116">
            <v>10140</v>
          </cell>
        </row>
        <row r="117">
          <cell r="B117" t="str">
            <v>Soporte metálico angulo 1-1/4`` barra en granito d= 1.00 m x 0.20 m</v>
          </cell>
          <cell r="C117" t="str">
            <v>ml</v>
          </cell>
          <cell r="D117">
            <v>78900</v>
          </cell>
          <cell r="E117">
            <v>0.3</v>
          </cell>
          <cell r="F117">
            <v>0</v>
          </cell>
          <cell r="G117">
            <v>102570</v>
          </cell>
        </row>
        <row r="118">
          <cell r="B118" t="str">
            <v>Soporte metálico Mesón lavamanos d= 0.50 m x 0.60 m</v>
          </cell>
          <cell r="C118" t="str">
            <v>un</v>
          </cell>
          <cell r="D118">
            <v>62500</v>
          </cell>
          <cell r="E118">
            <v>0.3</v>
          </cell>
          <cell r="F118">
            <v>0</v>
          </cell>
          <cell r="G118">
            <v>81250</v>
          </cell>
        </row>
        <row r="119">
          <cell r="B119" t="str">
            <v>Tapa Horizontal superboard a&lt;=0.30 sin empaste para portico</v>
          </cell>
          <cell r="C119" t="str">
            <v>ml</v>
          </cell>
          <cell r="D119">
            <v>18040</v>
          </cell>
          <cell r="E119">
            <v>0.3</v>
          </cell>
          <cell r="F119">
            <v>0</v>
          </cell>
          <cell r="G119">
            <v>23452</v>
          </cell>
        </row>
        <row r="120">
          <cell r="B120" t="str">
            <v>Tapa registro plástica 20 x 20 cm</v>
          </cell>
          <cell r="C120" t="str">
            <v>un</v>
          </cell>
          <cell r="D120">
            <v>9800</v>
          </cell>
          <cell r="E120">
            <v>0.3</v>
          </cell>
          <cell r="F120">
            <v>0</v>
          </cell>
          <cell r="G120">
            <v>12740</v>
          </cell>
        </row>
        <row r="121">
          <cell r="B121" t="str">
            <v>Tapa vertical superboard a&gt;0.30&lt;0.70 sin empaste para portico</v>
          </cell>
          <cell r="C121" t="str">
            <v>ml</v>
          </cell>
          <cell r="D121">
            <v>25410</v>
          </cell>
          <cell r="E121">
            <v>0.3</v>
          </cell>
          <cell r="F121">
            <v>0</v>
          </cell>
          <cell r="G121">
            <v>33033</v>
          </cell>
        </row>
        <row r="122">
          <cell r="B122" t="str">
            <v>Tapete atrapamugre tráfico extrapesado1.47 m x 0.50 m</v>
          </cell>
          <cell r="C122" t="str">
            <v>un</v>
          </cell>
          <cell r="D122">
            <v>199800</v>
          </cell>
          <cell r="E122">
            <v>0.3</v>
          </cell>
          <cell r="F122">
            <v>0</v>
          </cell>
          <cell r="G122">
            <v>259740</v>
          </cell>
        </row>
        <row r="123">
          <cell r="B123" t="str">
            <v>Tiro a tiro verde</v>
          </cell>
          <cell r="C123" t="str">
            <v>un</v>
          </cell>
          <cell r="D123">
            <v>190</v>
          </cell>
          <cell r="E123">
            <v>0.3</v>
          </cell>
          <cell r="F123">
            <v>0</v>
          </cell>
          <cell r="G123">
            <v>247</v>
          </cell>
        </row>
        <row r="124">
          <cell r="B124" t="str">
            <v>Tornillo  6 x 1 lamina</v>
          </cell>
          <cell r="C124" t="str">
            <v>un</v>
          </cell>
          <cell r="D124">
            <v>14</v>
          </cell>
          <cell r="E124">
            <v>0.3</v>
          </cell>
          <cell r="F124">
            <v>0</v>
          </cell>
          <cell r="G124">
            <v>18.2</v>
          </cell>
        </row>
        <row r="125">
          <cell r="B125" t="str">
            <v>Tornillo  7 X 7/16 estructura</v>
          </cell>
          <cell r="C125" t="str">
            <v>un</v>
          </cell>
          <cell r="D125">
            <v>14</v>
          </cell>
          <cell r="E125">
            <v>0.3</v>
          </cell>
          <cell r="F125">
            <v>0</v>
          </cell>
          <cell r="G125">
            <v>18.2</v>
          </cell>
        </row>
        <row r="126">
          <cell r="B126" t="str">
            <v>Tornillo 6 x 2`` para lámina</v>
          </cell>
          <cell r="C126" t="str">
            <v>un</v>
          </cell>
          <cell r="D126">
            <v>45</v>
          </cell>
          <cell r="E126">
            <v>0.3</v>
          </cell>
          <cell r="F126">
            <v>0</v>
          </cell>
          <cell r="G126">
            <v>58.5</v>
          </cell>
        </row>
        <row r="127">
          <cell r="B127" t="str">
            <v>Tornillo 7 x 1 1/4 tapado avellanante</v>
          </cell>
          <cell r="C127" t="str">
            <v>un</v>
          </cell>
          <cell r="D127">
            <v>64</v>
          </cell>
          <cell r="E127">
            <v>0.3</v>
          </cell>
          <cell r="F127">
            <v>0</v>
          </cell>
          <cell r="G127">
            <v>83.2</v>
          </cell>
        </row>
        <row r="128">
          <cell r="B128" t="str">
            <v>Trans. Cerámicos y porcelánicos</v>
          </cell>
          <cell r="C128" t="str">
            <v>glb</v>
          </cell>
          <cell r="D128">
            <v>1160</v>
          </cell>
          <cell r="E128">
            <v>0</v>
          </cell>
          <cell r="F128">
            <v>0</v>
          </cell>
          <cell r="G128">
            <v>1160</v>
          </cell>
        </row>
        <row r="129">
          <cell r="B129" t="str">
            <v>Tubo rectangular lamina cal. 18  8 cm x 4 cm x 6 m</v>
          </cell>
          <cell r="C129" t="str">
            <v>un</v>
          </cell>
          <cell r="D129">
            <v>29700</v>
          </cell>
          <cell r="E129">
            <v>0.3</v>
          </cell>
          <cell r="F129">
            <v>0</v>
          </cell>
          <cell r="G129">
            <v>38610</v>
          </cell>
        </row>
        <row r="130">
          <cell r="B130" t="str">
            <v>Vidrio templado 10 mm soportado por herrajes en acero soporte flotante</v>
          </cell>
          <cell r="C130" t="str">
            <v>m2</v>
          </cell>
          <cell r="D130">
            <v>379600</v>
          </cell>
          <cell r="E130">
            <v>0.3</v>
          </cell>
          <cell r="F130">
            <v>0</v>
          </cell>
          <cell r="G130">
            <v>493480</v>
          </cell>
        </row>
        <row r="131">
          <cell r="B131" t="str">
            <v>Vigueta cal. 26</v>
          </cell>
          <cell r="C131" t="str">
            <v>un</v>
          </cell>
          <cell r="D131">
            <v>3450</v>
          </cell>
          <cell r="E131">
            <v>0.3</v>
          </cell>
          <cell r="F131">
            <v>0</v>
          </cell>
          <cell r="G131">
            <v>4485</v>
          </cell>
        </row>
        <row r="132">
          <cell r="B132" t="str">
            <v>Vinilo tipo 1</v>
          </cell>
          <cell r="C132" t="str">
            <v>gl</v>
          </cell>
          <cell r="D132">
            <v>27000</v>
          </cell>
          <cell r="E132">
            <v>0.3</v>
          </cell>
          <cell r="F132">
            <v>0</v>
          </cell>
          <cell r="G132">
            <v>35100</v>
          </cell>
        </row>
        <row r="133">
          <cell r="B133" t="str">
            <v>Vinilo tipo 3</v>
          </cell>
          <cell r="C133" t="str">
            <v>gl</v>
          </cell>
          <cell r="D133">
            <v>16780</v>
          </cell>
          <cell r="E133">
            <v>0.3</v>
          </cell>
          <cell r="F133">
            <v>0</v>
          </cell>
          <cell r="G133">
            <v>21814</v>
          </cell>
        </row>
      </sheetData>
      <sheetData sheetId="3">
        <row r="12">
          <cell r="B12" t="str">
            <v xml:space="preserve">M.O. Alistado piso mortero </v>
          </cell>
          <cell r="C12" t="str">
            <v>m2</v>
          </cell>
          <cell r="D12">
            <v>5500</v>
          </cell>
          <cell r="E12">
            <v>0.3</v>
          </cell>
          <cell r="F12">
            <v>0</v>
          </cell>
          <cell r="G12">
            <v>7150</v>
          </cell>
        </row>
        <row r="13">
          <cell r="B13" t="str">
            <v>M.O. Arreglo cielo raso existente</v>
          </cell>
          <cell r="C13" t="str">
            <v>m2</v>
          </cell>
          <cell r="D13">
            <v>6975</v>
          </cell>
          <cell r="E13">
            <v>0.3</v>
          </cell>
          <cell r="F13">
            <v>0</v>
          </cell>
          <cell r="G13">
            <v>9067.5</v>
          </cell>
        </row>
        <row r="14">
          <cell r="B14" t="str">
            <v>M.O. Aseo final de obra</v>
          </cell>
          <cell r="C14" t="str">
            <v>m2</v>
          </cell>
          <cell r="D14">
            <v>3500</v>
          </cell>
          <cell r="E14">
            <v>0.3</v>
          </cell>
          <cell r="F14">
            <v>0</v>
          </cell>
          <cell r="G14">
            <v>4550</v>
          </cell>
        </row>
        <row r="15">
          <cell r="B15" t="str">
            <v>M.O. Cenefa en gravilla mona e= 0.01 m</v>
          </cell>
          <cell r="C15" t="str">
            <v>ml</v>
          </cell>
          <cell r="D15">
            <v>15000</v>
          </cell>
          <cell r="E15">
            <v>0.3</v>
          </cell>
          <cell r="F15">
            <v>0</v>
          </cell>
          <cell r="G15">
            <v>19500</v>
          </cell>
        </row>
        <row r="16">
          <cell r="B16" t="str">
            <v>M.O. Cerramiento en superboard</v>
          </cell>
          <cell r="C16" t="str">
            <v>m2</v>
          </cell>
          <cell r="D16">
            <v>17370</v>
          </cell>
          <cell r="E16">
            <v>0.3</v>
          </cell>
          <cell r="F16">
            <v>0</v>
          </cell>
          <cell r="G16">
            <v>22581</v>
          </cell>
        </row>
        <row r="17">
          <cell r="B17" t="str">
            <v>M.O. Cielo raso dry wall plano empastado</v>
          </cell>
          <cell r="C17" t="str">
            <v>m2</v>
          </cell>
          <cell r="D17">
            <v>10470</v>
          </cell>
          <cell r="E17">
            <v>0.3</v>
          </cell>
          <cell r="F17">
            <v>0</v>
          </cell>
          <cell r="G17">
            <v>13611</v>
          </cell>
        </row>
        <row r="18">
          <cell r="B18" t="str">
            <v>M.O. Cielo raso dry wall plano empastado'</v>
          </cell>
          <cell r="C18" t="str">
            <v>ml</v>
          </cell>
          <cell r="D18">
            <v>6762</v>
          </cell>
          <cell r="E18">
            <v>0.3</v>
          </cell>
          <cell r="F18">
            <v>0</v>
          </cell>
          <cell r="G18">
            <v>8790.6</v>
          </cell>
        </row>
        <row r="19">
          <cell r="B19" t="str">
            <v>M.O. Cielo raso fibra mineral 60 x 60</v>
          </cell>
          <cell r="C19" t="str">
            <v>m2</v>
          </cell>
          <cell r="D19">
            <v>5000</v>
          </cell>
          <cell r="E19">
            <v>0.3</v>
          </cell>
          <cell r="F19">
            <v>0</v>
          </cell>
          <cell r="G19">
            <v>6500</v>
          </cell>
        </row>
        <row r="20">
          <cell r="B20" t="str">
            <v>M.O. Cielo raso metálico 60 x 60</v>
          </cell>
          <cell r="C20" t="str">
            <v>m2</v>
          </cell>
          <cell r="D20">
            <v>8000</v>
          </cell>
          <cell r="E20">
            <v>0.3</v>
          </cell>
          <cell r="F20">
            <v>0</v>
          </cell>
          <cell r="G20">
            <v>10400</v>
          </cell>
        </row>
        <row r="21">
          <cell r="B21" t="str">
            <v>M.O. Demolición alistado mortero piso</v>
          </cell>
          <cell r="C21" t="str">
            <v>m2</v>
          </cell>
          <cell r="D21">
            <v>6800</v>
          </cell>
          <cell r="E21">
            <v>0.3</v>
          </cell>
          <cell r="F21">
            <v>0</v>
          </cell>
          <cell r="G21">
            <v>8840</v>
          </cell>
        </row>
        <row r="22">
          <cell r="B22" t="str">
            <v>M.O. Demolición dintel en mamposteria</v>
          </cell>
          <cell r="C22" t="str">
            <v>ml</v>
          </cell>
          <cell r="D22">
            <v>6000</v>
          </cell>
          <cell r="E22">
            <v>0.3</v>
          </cell>
          <cell r="F22">
            <v>0</v>
          </cell>
          <cell r="G22">
            <v>7800</v>
          </cell>
        </row>
        <row r="23">
          <cell r="B23" t="str">
            <v>M.O. Demolición enchape piso cerámico/porcelanato</v>
          </cell>
          <cell r="C23" t="str">
            <v>m2</v>
          </cell>
          <cell r="D23">
            <v>6200</v>
          </cell>
          <cell r="E23">
            <v>0.3</v>
          </cell>
          <cell r="F23">
            <v>0</v>
          </cell>
          <cell r="G23">
            <v>8060</v>
          </cell>
        </row>
        <row r="24">
          <cell r="B24" t="str">
            <v>M.O. Demolición enchape piso cerámico/porcelanato'</v>
          </cell>
          <cell r="C24" t="str">
            <v>ml</v>
          </cell>
          <cell r="D24">
            <v>4800</v>
          </cell>
          <cell r="E24">
            <v>0.3</v>
          </cell>
          <cell r="F24">
            <v>0</v>
          </cell>
          <cell r="G24">
            <v>6240</v>
          </cell>
        </row>
        <row r="25">
          <cell r="B25" t="str">
            <v>M.O. Demolición guardaescoba cerámico</v>
          </cell>
          <cell r="C25" t="str">
            <v>ml</v>
          </cell>
          <cell r="D25">
            <v>3800</v>
          </cell>
          <cell r="E25">
            <v>0.3</v>
          </cell>
          <cell r="F25">
            <v>0</v>
          </cell>
          <cell r="G25">
            <v>4940</v>
          </cell>
        </row>
        <row r="26">
          <cell r="B26" t="str">
            <v>M.O. Demolición muro en bloque e=15 cm</v>
          </cell>
          <cell r="C26" t="str">
            <v>m2</v>
          </cell>
          <cell r="D26">
            <v>8000</v>
          </cell>
          <cell r="E26">
            <v>0.3</v>
          </cell>
          <cell r="F26">
            <v>0</v>
          </cell>
          <cell r="G26">
            <v>10400</v>
          </cell>
        </row>
        <row r="27">
          <cell r="B27" t="str">
            <v>M.O. Desmonte aparatos sanitarios</v>
          </cell>
          <cell r="C27" t="str">
            <v>un</v>
          </cell>
          <cell r="D27">
            <v>23660</v>
          </cell>
          <cell r="E27">
            <v>0.3</v>
          </cell>
          <cell r="F27">
            <v>0</v>
          </cell>
          <cell r="G27">
            <v>30758</v>
          </cell>
        </row>
        <row r="28">
          <cell r="B28" t="str">
            <v>M.O. Desmonte cielo raso en drywall</v>
          </cell>
          <cell r="C28" t="str">
            <v>m2</v>
          </cell>
          <cell r="D28">
            <v>3980</v>
          </cell>
          <cell r="E28">
            <v>0.3</v>
          </cell>
          <cell r="F28">
            <v>0</v>
          </cell>
          <cell r="G28">
            <v>5174</v>
          </cell>
        </row>
        <row r="29">
          <cell r="B29" t="str">
            <v>M.O. Desmonte de baranda en acero 2``</v>
          </cell>
          <cell r="C29" t="str">
            <v>ml</v>
          </cell>
          <cell r="D29">
            <v>10900</v>
          </cell>
          <cell r="E29">
            <v>0.3</v>
          </cell>
          <cell r="F29">
            <v>0</v>
          </cell>
          <cell r="G29">
            <v>14170</v>
          </cell>
        </row>
        <row r="30">
          <cell r="B30" t="str">
            <v>M.O. Desmonte de reja seguridad interna, corrediza ciere tipo acordeón</v>
          </cell>
          <cell r="C30" t="str">
            <v>m2</v>
          </cell>
          <cell r="D30">
            <v>15000</v>
          </cell>
          <cell r="E30">
            <v>0.3</v>
          </cell>
          <cell r="F30">
            <v>0</v>
          </cell>
          <cell r="G30">
            <v>19500</v>
          </cell>
        </row>
        <row r="31">
          <cell r="B31" t="str">
            <v>M.O. Desmonte de reja ventana patio</v>
          </cell>
          <cell r="C31" t="str">
            <v>m2</v>
          </cell>
          <cell r="D31">
            <v>10400</v>
          </cell>
          <cell r="E31">
            <v>0.3</v>
          </cell>
          <cell r="F31">
            <v>0</v>
          </cell>
          <cell r="G31">
            <v>13520</v>
          </cell>
        </row>
        <row r="32">
          <cell r="B32" t="str">
            <v>M.O. Desmonte de TEJA TRASLUCIDA ZONA PATIO</v>
          </cell>
          <cell r="C32" t="str">
            <v>m2</v>
          </cell>
          <cell r="D32">
            <v>7500</v>
          </cell>
          <cell r="E32">
            <v>0.3</v>
          </cell>
          <cell r="F32">
            <v>0</v>
          </cell>
          <cell r="G32">
            <v>9750</v>
          </cell>
        </row>
        <row r="33">
          <cell r="B33" t="str">
            <v>M.O. Desmonte dintel drywall</v>
          </cell>
          <cell r="C33" t="str">
            <v>ml</v>
          </cell>
          <cell r="D33">
            <v>4500</v>
          </cell>
          <cell r="E33">
            <v>0.3</v>
          </cell>
          <cell r="F33">
            <v>0</v>
          </cell>
          <cell r="G33">
            <v>5850</v>
          </cell>
        </row>
        <row r="34">
          <cell r="B34" t="str">
            <v>M.O. Desmonte fachadas en vidrio</v>
          </cell>
          <cell r="C34" t="str">
            <v>m2</v>
          </cell>
          <cell r="D34">
            <v>12600</v>
          </cell>
          <cell r="E34">
            <v>0.3</v>
          </cell>
          <cell r="F34">
            <v>0</v>
          </cell>
          <cell r="G34">
            <v>16380</v>
          </cell>
        </row>
        <row r="35">
          <cell r="B35" t="str">
            <v>M.O. Desmonte muble tipo</v>
          </cell>
          <cell r="C35" t="str">
            <v>m2</v>
          </cell>
          <cell r="D35">
            <v>28660</v>
          </cell>
          <cell r="E35">
            <v>0.3</v>
          </cell>
          <cell r="F35">
            <v>0</v>
          </cell>
          <cell r="G35">
            <v>37258</v>
          </cell>
        </row>
        <row r="36">
          <cell r="B36" t="str">
            <v>M.O. Desmonte puerta en madera &lt;0.90 m x 2.20 m</v>
          </cell>
          <cell r="C36" t="str">
            <v>un</v>
          </cell>
          <cell r="D36">
            <v>24400</v>
          </cell>
          <cell r="E36">
            <v>0.3</v>
          </cell>
          <cell r="F36">
            <v>0</v>
          </cell>
          <cell r="G36">
            <v>31720</v>
          </cell>
        </row>
        <row r="37">
          <cell r="B37" t="str">
            <v>M.O. Desmonte puerta en vidrio templado &lt;0.90 m x 2.20 m</v>
          </cell>
          <cell r="C37" t="str">
            <v>un</v>
          </cell>
          <cell r="D37">
            <v>28082</v>
          </cell>
          <cell r="E37">
            <v>0.3</v>
          </cell>
          <cell r="F37">
            <v>0</v>
          </cell>
          <cell r="G37">
            <v>36506.6</v>
          </cell>
        </row>
        <row r="38">
          <cell r="B38" t="str">
            <v>M.O. Desmonte puerta metálica &lt;0.90 m x 2.20 m</v>
          </cell>
          <cell r="C38" t="str">
            <v>un</v>
          </cell>
          <cell r="D38">
            <v>24401</v>
          </cell>
          <cell r="E38">
            <v>0.3</v>
          </cell>
          <cell r="F38">
            <v>0</v>
          </cell>
          <cell r="G38">
            <v>31721.3</v>
          </cell>
        </row>
        <row r="39">
          <cell r="B39" t="str">
            <v>M.O. Desmonte ventana interior aluminio</v>
          </cell>
          <cell r="C39" t="str">
            <v>m2</v>
          </cell>
          <cell r="D39">
            <v>12600</v>
          </cell>
          <cell r="E39">
            <v>0.3</v>
          </cell>
          <cell r="F39">
            <v>0</v>
          </cell>
          <cell r="G39">
            <v>16380</v>
          </cell>
        </row>
        <row r="40">
          <cell r="B40" t="str">
            <v>M.O. Dilatación pizo en cobre</v>
          </cell>
          <cell r="C40" t="str">
            <v>ml</v>
          </cell>
          <cell r="D40">
            <v>2996</v>
          </cell>
          <cell r="E40">
            <v>0.3</v>
          </cell>
          <cell r="F40">
            <v>0</v>
          </cell>
          <cell r="G40">
            <v>3894.8</v>
          </cell>
        </row>
        <row r="41">
          <cell r="B41" t="str">
            <v>M.O. Dilatación plástica Z</v>
          </cell>
          <cell r="C41" t="str">
            <v>ml</v>
          </cell>
          <cell r="D41">
            <v>2995</v>
          </cell>
          <cell r="E41">
            <v>0.3</v>
          </cell>
          <cell r="F41">
            <v>0</v>
          </cell>
          <cell r="G41">
            <v>3893.5</v>
          </cell>
        </row>
        <row r="42">
          <cell r="B42" t="str">
            <v>M.O. Enchape cerámica muros</v>
          </cell>
          <cell r="C42" t="str">
            <v>m2</v>
          </cell>
          <cell r="D42">
            <v>9000</v>
          </cell>
          <cell r="E42">
            <v>0.3</v>
          </cell>
          <cell r="F42">
            <v>0</v>
          </cell>
          <cell r="G42">
            <v>11700</v>
          </cell>
        </row>
        <row r="43">
          <cell r="B43" t="str">
            <v>M.O. Enchape Porcelanato pisos</v>
          </cell>
          <cell r="C43" t="str">
            <v>m2</v>
          </cell>
          <cell r="D43">
            <v>12000</v>
          </cell>
          <cell r="E43">
            <v>0.3</v>
          </cell>
          <cell r="F43">
            <v>0</v>
          </cell>
          <cell r="G43">
            <v>15600</v>
          </cell>
        </row>
        <row r="44">
          <cell r="B44" t="str">
            <v>M.O. Estructura metälica cielo raso</v>
          </cell>
          <cell r="C44" t="str">
            <v>kg</v>
          </cell>
          <cell r="D44">
            <v>8000</v>
          </cell>
          <cell r="E44">
            <v>0.3</v>
          </cell>
          <cell r="F44">
            <v>0</v>
          </cell>
          <cell r="G44">
            <v>10400</v>
          </cell>
        </row>
        <row r="45">
          <cell r="B45" t="str">
            <v>M.O. Guardaescoba cerámico</v>
          </cell>
          <cell r="C45" t="str">
            <v>ml</v>
          </cell>
          <cell r="D45">
            <v>6000</v>
          </cell>
          <cell r="E45">
            <v>0.3</v>
          </cell>
          <cell r="F45">
            <v>0</v>
          </cell>
          <cell r="G45">
            <v>7800</v>
          </cell>
        </row>
        <row r="46">
          <cell r="B46" t="str">
            <v>M.O. Iluminación provisional de obra</v>
          </cell>
          <cell r="C46" t="str">
            <v>un</v>
          </cell>
          <cell r="D46">
            <v>16741.75</v>
          </cell>
          <cell r="E46">
            <v>0.3</v>
          </cell>
          <cell r="F46">
            <v>0</v>
          </cell>
          <cell r="G46">
            <v>21764.275000000001</v>
          </cell>
        </row>
        <row r="47">
          <cell r="B47" t="str">
            <v>M.O. Instalación accesorios x 6 piezas</v>
          </cell>
          <cell r="C47" t="str">
            <v>jgo</v>
          </cell>
          <cell r="D47">
            <v>20000</v>
          </cell>
          <cell r="E47">
            <v>0.3</v>
          </cell>
          <cell r="F47">
            <v>0</v>
          </cell>
          <cell r="G47">
            <v>26000</v>
          </cell>
        </row>
        <row r="48">
          <cell r="B48" t="str">
            <v>M.O. Instalación alfombra</v>
          </cell>
          <cell r="C48" t="str">
            <v>m2</v>
          </cell>
          <cell r="D48">
            <v>3100</v>
          </cell>
          <cell r="E48">
            <v>0.3</v>
          </cell>
          <cell r="F48">
            <v>0</v>
          </cell>
          <cell r="G48">
            <v>4030</v>
          </cell>
        </row>
        <row r="49">
          <cell r="B49" t="str">
            <v>M.O. Instalación cielo raso metálico</v>
          </cell>
          <cell r="C49" t="str">
            <v>m2</v>
          </cell>
          <cell r="D49">
            <v>8000</v>
          </cell>
          <cell r="E49">
            <v>0.3</v>
          </cell>
          <cell r="F49">
            <v>0</v>
          </cell>
          <cell r="G49">
            <v>10400</v>
          </cell>
        </row>
        <row r="50">
          <cell r="B50" t="str">
            <v>M.O. Instalación griferias</v>
          </cell>
          <cell r="C50" t="str">
            <v>un</v>
          </cell>
          <cell r="D50">
            <v>33490</v>
          </cell>
          <cell r="E50">
            <v>0.3</v>
          </cell>
          <cell r="F50">
            <v>0</v>
          </cell>
          <cell r="G50">
            <v>43537</v>
          </cell>
        </row>
        <row r="51">
          <cell r="B51" t="str">
            <v>M.O. Instalacion hoja Puerta &lt; 1.00 m h&lt; 2.35 m -incluye marco</v>
          </cell>
          <cell r="C51" t="str">
            <v>UN</v>
          </cell>
          <cell r="D51">
            <v>78900</v>
          </cell>
          <cell r="E51">
            <v>0.3</v>
          </cell>
          <cell r="F51">
            <v>0</v>
          </cell>
          <cell r="G51">
            <v>102570</v>
          </cell>
        </row>
        <row r="52">
          <cell r="B52" t="str">
            <v>M.O. instalación lámparas</v>
          </cell>
          <cell r="C52" t="str">
            <v>un</v>
          </cell>
          <cell r="D52">
            <v>6000</v>
          </cell>
          <cell r="E52">
            <v>0.3</v>
          </cell>
          <cell r="F52">
            <v>0</v>
          </cell>
          <cell r="G52">
            <v>7800</v>
          </cell>
        </row>
        <row r="53">
          <cell r="B53" t="str">
            <v>M.O. Instalación mesón cocina</v>
          </cell>
          <cell r="C53" t="str">
            <v>un</v>
          </cell>
          <cell r="D53">
            <v>38900</v>
          </cell>
          <cell r="E53">
            <v>0.3</v>
          </cell>
          <cell r="F53">
            <v>0</v>
          </cell>
          <cell r="G53">
            <v>50570</v>
          </cell>
        </row>
        <row r="54">
          <cell r="B54" t="str">
            <v>M.O. Instalación mesón lavamanos</v>
          </cell>
          <cell r="C54" t="str">
            <v>un</v>
          </cell>
          <cell r="D54">
            <v>25000</v>
          </cell>
          <cell r="E54">
            <v>0.3</v>
          </cell>
          <cell r="F54">
            <v>0</v>
          </cell>
          <cell r="G54">
            <v>32500</v>
          </cell>
        </row>
        <row r="55">
          <cell r="B55" t="str">
            <v>M.O. Instalación mueble baño</v>
          </cell>
          <cell r="C55" t="str">
            <v>un</v>
          </cell>
          <cell r="D55">
            <v>26082</v>
          </cell>
          <cell r="E55">
            <v>0.3</v>
          </cell>
          <cell r="F55">
            <v>0</v>
          </cell>
          <cell r="G55">
            <v>33906.6</v>
          </cell>
        </row>
        <row r="56">
          <cell r="B56" t="str">
            <v>M.O. Instalación rejilla sifón piso</v>
          </cell>
          <cell r="C56" t="str">
            <v>un</v>
          </cell>
          <cell r="D56">
            <v>3500</v>
          </cell>
          <cell r="E56">
            <v>0.3</v>
          </cell>
          <cell r="F56">
            <v>0</v>
          </cell>
          <cell r="G56">
            <v>4550</v>
          </cell>
        </row>
        <row r="57">
          <cell r="B57" t="str">
            <v>M.O. Instalación taparegistro</v>
          </cell>
          <cell r="C57" t="str">
            <v>un</v>
          </cell>
          <cell r="D57">
            <v>7800</v>
          </cell>
          <cell r="E57">
            <v>0.3</v>
          </cell>
          <cell r="F57">
            <v>0</v>
          </cell>
          <cell r="G57">
            <v>10140</v>
          </cell>
        </row>
        <row r="58">
          <cell r="B58" t="str">
            <v>M.O. Limpieza eléctrica</v>
          </cell>
          <cell r="C58" t="str">
            <v>m2</v>
          </cell>
          <cell r="D58">
            <v>5648</v>
          </cell>
          <cell r="E58">
            <v>0.3</v>
          </cell>
          <cell r="F58">
            <v>0</v>
          </cell>
          <cell r="G58">
            <v>7342.4000000000005</v>
          </cell>
        </row>
        <row r="59">
          <cell r="B59" t="str">
            <v>M.O. Localización y replanteo</v>
          </cell>
          <cell r="C59" t="str">
            <v>m2</v>
          </cell>
          <cell r="D59">
            <v>790</v>
          </cell>
          <cell r="E59">
            <v>0.3</v>
          </cell>
          <cell r="F59">
            <v>0</v>
          </cell>
          <cell r="G59">
            <v>1003</v>
          </cell>
        </row>
        <row r="60">
          <cell r="B60" t="str">
            <v>M.O. Muro dry wall  recto   piso techo  empastado</v>
          </cell>
          <cell r="C60" t="str">
            <v>m2</v>
          </cell>
          <cell r="D60">
            <v>15565</v>
          </cell>
          <cell r="E60">
            <v>0.3</v>
          </cell>
          <cell r="F60">
            <v>0</v>
          </cell>
          <cell r="G60">
            <v>20234.5</v>
          </cell>
        </row>
        <row r="61">
          <cell r="B61" t="str">
            <v>M.O. Protección acabados piso</v>
          </cell>
          <cell r="C61" t="str">
            <v>m2</v>
          </cell>
          <cell r="D61">
            <v>1340</v>
          </cell>
          <cell r="E61">
            <v>0.3</v>
          </cell>
          <cell r="F61">
            <v>0</v>
          </cell>
          <cell r="G61">
            <v>1742</v>
          </cell>
        </row>
        <row r="62">
          <cell r="B62" t="str">
            <v>M.O. Refuerzo interno madera 4 x 8 cm</v>
          </cell>
          <cell r="C62" t="str">
            <v>ml</v>
          </cell>
          <cell r="D62">
            <v>999</v>
          </cell>
          <cell r="E62">
            <v>0.3</v>
          </cell>
          <cell r="F62">
            <v>0</v>
          </cell>
          <cell r="G62">
            <v>1298.7</v>
          </cell>
        </row>
        <row r="63">
          <cell r="B63" t="str">
            <v>M.O. Regata para instalaciones</v>
          </cell>
          <cell r="C63" t="str">
            <v>ml</v>
          </cell>
          <cell r="D63">
            <v>8000</v>
          </cell>
          <cell r="E63">
            <v>0.3</v>
          </cell>
          <cell r="F63">
            <v>0</v>
          </cell>
          <cell r="G63">
            <v>10400</v>
          </cell>
        </row>
        <row r="64">
          <cell r="B64" t="str">
            <v>M.O. Señalización exterior perforación hoyo e instalación</v>
          </cell>
          <cell r="C64" t="str">
            <v>un</v>
          </cell>
          <cell r="D64">
            <v>16750</v>
          </cell>
          <cell r="E64">
            <v>0.3</v>
          </cell>
          <cell r="F64">
            <v>0</v>
          </cell>
          <cell r="G64">
            <v>21775</v>
          </cell>
        </row>
        <row r="65">
          <cell r="B65" t="str">
            <v>M.O. Tapa cielo raso  dry wall a&lt;0.40 m  empastado</v>
          </cell>
          <cell r="C65" t="str">
            <v>ml</v>
          </cell>
          <cell r="D65">
            <v>4038</v>
          </cell>
          <cell r="E65">
            <v>0.3</v>
          </cell>
          <cell r="F65">
            <v>0</v>
          </cell>
          <cell r="G65">
            <v>5249.4000000000005</v>
          </cell>
        </row>
        <row r="66">
          <cell r="B66" t="str">
            <v>M.O. Tapas dry wall verticales a&lt;0.30</v>
          </cell>
          <cell r="C66" t="str">
            <v>ml</v>
          </cell>
          <cell r="D66">
            <v>5175</v>
          </cell>
          <cell r="E66">
            <v>0.3</v>
          </cell>
          <cell r="F66">
            <v>0</v>
          </cell>
          <cell r="G66">
            <v>6727.5</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8"/>
  <sheetViews>
    <sheetView showGridLines="0" tabSelected="1" zoomScale="90" zoomScaleNormal="90" workbookViewId="0">
      <selection activeCell="B392" sqref="B392"/>
    </sheetView>
  </sheetViews>
  <sheetFormatPr baseColWidth="10" defaultColWidth="11.44140625" defaultRowHeight="15" customHeight="1" x14ac:dyDescent="0.3"/>
  <cols>
    <col min="1" max="1" width="9.77734375" style="9" customWidth="1"/>
    <col min="2" max="2" width="9.6640625" style="23" customWidth="1"/>
    <col min="3" max="3" width="60.6640625" style="9" customWidth="1"/>
    <col min="4" max="4" width="6.88671875" style="23" bestFit="1" customWidth="1"/>
    <col min="5" max="5" width="12.33203125" style="24" customWidth="1"/>
    <col min="6" max="6" width="12.44140625" style="25" customWidth="1"/>
    <col min="7" max="7" width="12.44140625" style="26" customWidth="1"/>
    <col min="8" max="8" width="15.33203125" style="25" customWidth="1"/>
    <col min="9" max="16384" width="11.44140625" style="9"/>
  </cols>
  <sheetData>
    <row r="1" spans="1:8" ht="45" customHeight="1" thickBot="1" x14ac:dyDescent="0.35"/>
    <row r="2" spans="1:8" ht="28.95" customHeight="1" thickBot="1" x14ac:dyDescent="0.35">
      <c r="B2" s="138" t="s">
        <v>352</v>
      </c>
      <c r="C2" s="139"/>
      <c r="D2" s="139"/>
      <c r="E2" s="139"/>
      <c r="F2" s="139"/>
      <c r="G2" s="139"/>
      <c r="H2" s="140"/>
    </row>
    <row r="3" spans="1:8" s="1" customFormat="1" ht="30" customHeight="1" thickBot="1" x14ac:dyDescent="0.35">
      <c r="B3" s="141" t="s">
        <v>157</v>
      </c>
      <c r="C3" s="142"/>
      <c r="D3" s="142"/>
      <c r="E3" s="142"/>
      <c r="F3" s="142"/>
      <c r="G3" s="142"/>
      <c r="H3" s="143"/>
    </row>
    <row r="4" spans="1:8" s="1" customFormat="1" ht="53.4" customHeight="1" thickBot="1" x14ac:dyDescent="0.35">
      <c r="B4" s="144" t="s">
        <v>287</v>
      </c>
      <c r="C4" s="145"/>
      <c r="D4" s="145"/>
      <c r="E4" s="145"/>
      <c r="F4" s="145"/>
      <c r="G4" s="145"/>
      <c r="H4" s="146"/>
    </row>
    <row r="5" spans="1:8" s="1" customFormat="1" ht="13.2" customHeight="1" thickBot="1" x14ac:dyDescent="0.3">
      <c r="B5" s="46"/>
      <c r="C5" s="47"/>
      <c r="D5" s="48"/>
      <c r="E5" s="49"/>
      <c r="F5" s="50"/>
      <c r="G5" s="51"/>
      <c r="H5" s="52"/>
    </row>
    <row r="6" spans="1:8" s="1" customFormat="1" ht="20.100000000000001" customHeight="1" x14ac:dyDescent="0.3">
      <c r="A6" s="2"/>
      <c r="B6" s="135" t="s">
        <v>128</v>
      </c>
      <c r="C6" s="136"/>
      <c r="D6" s="136"/>
      <c r="E6" s="136"/>
      <c r="F6" s="136"/>
      <c r="G6" s="136"/>
      <c r="H6" s="137"/>
    </row>
    <row r="7" spans="1:8" ht="16.95" customHeight="1" x14ac:dyDescent="0.3">
      <c r="A7" s="3"/>
      <c r="B7" s="4"/>
      <c r="C7" s="5"/>
      <c r="D7" s="4"/>
      <c r="E7" s="6"/>
      <c r="F7" s="7"/>
      <c r="G7" s="8"/>
      <c r="H7" s="128" t="s">
        <v>288</v>
      </c>
    </row>
    <row r="8" spans="1:8" s="10" customFormat="1" ht="19.5" customHeight="1" x14ac:dyDescent="0.3">
      <c r="B8" s="80" t="s">
        <v>66</v>
      </c>
      <c r="C8" s="81" t="s">
        <v>67</v>
      </c>
      <c r="D8" s="82" t="s">
        <v>68</v>
      </c>
      <c r="E8" s="83" t="s">
        <v>69</v>
      </c>
      <c r="F8" s="84" t="s">
        <v>70</v>
      </c>
      <c r="G8" s="84" t="s">
        <v>83</v>
      </c>
      <c r="H8" s="85" t="s">
        <v>84</v>
      </c>
    </row>
    <row r="9" spans="1:8" s="11" customFormat="1" ht="15" customHeight="1" x14ac:dyDescent="0.3">
      <c r="B9" s="12"/>
      <c r="C9" s="13"/>
      <c r="D9" s="12"/>
      <c r="E9" s="14"/>
      <c r="F9" s="15"/>
      <c r="G9" s="16"/>
      <c r="H9" s="15"/>
    </row>
    <row r="10" spans="1:8" s="27" customFormat="1" ht="15" customHeight="1" x14ac:dyDescent="0.3">
      <c r="B10" s="28">
        <v>1</v>
      </c>
      <c r="C10" s="87" t="s">
        <v>114</v>
      </c>
      <c r="D10" s="29"/>
      <c r="E10" s="30"/>
      <c r="F10" s="31"/>
      <c r="G10" s="32"/>
      <c r="H10" s="75"/>
    </row>
    <row r="11" spans="1:8" s="33" customFormat="1" ht="138.6" customHeight="1" x14ac:dyDescent="0.3">
      <c r="B11" s="45">
        <f>+B10+0.001</f>
        <v>1.0009999999999999</v>
      </c>
      <c r="C11" s="35" t="s">
        <v>275</v>
      </c>
      <c r="D11" s="34" t="s">
        <v>3</v>
      </c>
      <c r="E11" s="36">
        <v>1</v>
      </c>
      <c r="F11" s="37"/>
      <c r="G11" s="38"/>
      <c r="H11" s="37"/>
    </row>
    <row r="12" spans="1:8" s="27" customFormat="1" ht="103.8" customHeight="1" x14ac:dyDescent="0.3">
      <c r="B12" s="34">
        <f t="shared" ref="B12:B17" si="0">+B11+0.001</f>
        <v>1.0019999999999998</v>
      </c>
      <c r="C12" s="39" t="s">
        <v>294</v>
      </c>
      <c r="D12" s="34" t="s">
        <v>2</v>
      </c>
      <c r="E12" s="36">
        <v>100</v>
      </c>
      <c r="F12" s="37"/>
      <c r="G12" s="38"/>
      <c r="H12" s="31"/>
    </row>
    <row r="13" spans="1:8" s="27" customFormat="1" ht="75" customHeight="1" x14ac:dyDescent="0.3">
      <c r="B13" s="34">
        <f t="shared" si="0"/>
        <v>1.0029999999999997</v>
      </c>
      <c r="C13" s="39" t="s">
        <v>295</v>
      </c>
      <c r="D13" s="34" t="s">
        <v>3</v>
      </c>
      <c r="E13" s="36">
        <v>1</v>
      </c>
      <c r="F13" s="37"/>
      <c r="G13" s="38"/>
      <c r="H13" s="31"/>
    </row>
    <row r="14" spans="1:8" s="27" customFormat="1" ht="79.8" x14ac:dyDescent="0.3">
      <c r="B14" s="34">
        <f t="shared" si="0"/>
        <v>1.0039999999999996</v>
      </c>
      <c r="C14" s="39" t="s">
        <v>296</v>
      </c>
      <c r="D14" s="34" t="s">
        <v>2</v>
      </c>
      <c r="E14" s="36">
        <v>120</v>
      </c>
      <c r="F14" s="37"/>
      <c r="G14" s="38"/>
      <c r="H14" s="31"/>
    </row>
    <row r="15" spans="1:8" s="27" customFormat="1" ht="91.2" customHeight="1" x14ac:dyDescent="0.3">
      <c r="B15" s="34">
        <f t="shared" si="0"/>
        <v>1.0049999999999994</v>
      </c>
      <c r="C15" s="39" t="s">
        <v>297</v>
      </c>
      <c r="D15" s="34" t="s">
        <v>3</v>
      </c>
      <c r="E15" s="36">
        <v>1</v>
      </c>
      <c r="F15" s="37"/>
      <c r="G15" s="38"/>
      <c r="H15" s="31"/>
    </row>
    <row r="16" spans="1:8" s="27" customFormat="1" ht="90" customHeight="1" x14ac:dyDescent="0.3">
      <c r="B16" s="34">
        <f t="shared" si="0"/>
        <v>1.0059999999999993</v>
      </c>
      <c r="C16" s="39" t="s">
        <v>298</v>
      </c>
      <c r="D16" s="34" t="s">
        <v>3</v>
      </c>
      <c r="E16" s="36">
        <v>1</v>
      </c>
      <c r="F16" s="37"/>
      <c r="G16" s="38"/>
      <c r="H16" s="31"/>
    </row>
    <row r="17" spans="1:8" s="27" customFormat="1" ht="30" customHeight="1" x14ac:dyDescent="0.3">
      <c r="B17" s="34">
        <f t="shared" si="0"/>
        <v>1.0069999999999992</v>
      </c>
      <c r="C17" s="39" t="s">
        <v>276</v>
      </c>
      <c r="D17" s="34" t="s">
        <v>1</v>
      </c>
      <c r="E17" s="36">
        <v>275</v>
      </c>
      <c r="F17" s="37"/>
      <c r="G17" s="38"/>
      <c r="H17" s="31"/>
    </row>
    <row r="18" spans="1:8" s="27" customFormat="1" ht="15" customHeight="1" x14ac:dyDescent="0.3">
      <c r="B18" s="34"/>
      <c r="C18" s="65"/>
      <c r="D18" s="68"/>
      <c r="E18" s="36"/>
      <c r="F18" s="67"/>
      <c r="G18" s="38"/>
      <c r="H18" s="31"/>
    </row>
    <row r="19" spans="1:8" s="27" customFormat="1" ht="38.4" customHeight="1" x14ac:dyDescent="0.3">
      <c r="B19" s="28">
        <f>+B10+1</f>
        <v>2</v>
      </c>
      <c r="C19" s="88" t="s">
        <v>178</v>
      </c>
      <c r="D19" s="90"/>
      <c r="E19" s="91"/>
      <c r="F19" s="92"/>
      <c r="G19" s="93"/>
      <c r="H19" s="75"/>
    </row>
    <row r="20" spans="1:8" s="33" customFormat="1" ht="60" customHeight="1" x14ac:dyDescent="0.3">
      <c r="B20" s="34">
        <f>+B19+0.001</f>
        <v>2.0009999999999999</v>
      </c>
      <c r="C20" s="35" t="s">
        <v>299</v>
      </c>
      <c r="D20" s="34" t="s">
        <v>3</v>
      </c>
      <c r="E20" s="36">
        <v>1</v>
      </c>
      <c r="F20" s="37"/>
      <c r="G20" s="38"/>
      <c r="H20" s="37"/>
    </row>
    <row r="21" spans="1:8" s="27" customFormat="1" ht="30" customHeight="1" x14ac:dyDescent="0.3">
      <c r="B21" s="34">
        <f t="shared" ref="B21:B45" si="1">+B20+0.001</f>
        <v>2.0019999999999998</v>
      </c>
      <c r="C21" s="39" t="s">
        <v>179</v>
      </c>
      <c r="D21" s="34" t="s">
        <v>3</v>
      </c>
      <c r="E21" s="36">
        <v>1</v>
      </c>
      <c r="F21" s="37"/>
      <c r="G21" s="38"/>
      <c r="H21" s="31"/>
    </row>
    <row r="22" spans="1:8" s="27" customFormat="1" ht="30" customHeight="1" x14ac:dyDescent="0.3">
      <c r="B22" s="34">
        <f t="shared" si="1"/>
        <v>2.0029999999999997</v>
      </c>
      <c r="C22" s="39" t="s">
        <v>169</v>
      </c>
      <c r="D22" s="34" t="s">
        <v>3</v>
      </c>
      <c r="E22" s="36">
        <v>1</v>
      </c>
      <c r="F22" s="37"/>
      <c r="G22" s="38"/>
      <c r="H22" s="31"/>
    </row>
    <row r="23" spans="1:8" s="27" customFormat="1" ht="30" customHeight="1" x14ac:dyDescent="0.3">
      <c r="B23" s="34">
        <f t="shared" si="1"/>
        <v>2.0039999999999996</v>
      </c>
      <c r="C23" s="39" t="s">
        <v>197</v>
      </c>
      <c r="D23" s="34" t="s">
        <v>3</v>
      </c>
      <c r="E23" s="36">
        <v>1</v>
      </c>
      <c r="F23" s="37"/>
      <c r="G23" s="38"/>
      <c r="H23" s="31"/>
    </row>
    <row r="24" spans="1:8" s="27" customFormat="1" ht="30" customHeight="1" x14ac:dyDescent="0.3">
      <c r="A24" s="61"/>
      <c r="B24" s="34">
        <f t="shared" si="1"/>
        <v>2.0049999999999994</v>
      </c>
      <c r="C24" s="39" t="s">
        <v>172</v>
      </c>
      <c r="D24" s="34" t="s">
        <v>3</v>
      </c>
      <c r="E24" s="36">
        <v>1</v>
      </c>
      <c r="F24" s="37"/>
      <c r="G24" s="38"/>
      <c r="H24" s="31"/>
    </row>
    <row r="25" spans="1:8" s="27" customFormat="1" ht="30" customHeight="1" x14ac:dyDescent="0.3">
      <c r="B25" s="34">
        <f t="shared" si="1"/>
        <v>2.0059999999999993</v>
      </c>
      <c r="C25" s="35" t="s">
        <v>170</v>
      </c>
      <c r="D25" s="34" t="s">
        <v>1</v>
      </c>
      <c r="E25" s="36">
        <v>47.52000000000001</v>
      </c>
      <c r="F25" s="37"/>
      <c r="G25" s="38"/>
      <c r="H25" s="31"/>
    </row>
    <row r="26" spans="1:8" s="27" customFormat="1" ht="30" customHeight="1" x14ac:dyDescent="0.3">
      <c r="B26" s="34">
        <f t="shared" si="1"/>
        <v>2.0069999999999992</v>
      </c>
      <c r="C26" s="35" t="s">
        <v>171</v>
      </c>
      <c r="D26" s="34" t="s">
        <v>1</v>
      </c>
      <c r="E26" s="36">
        <v>6.8200000000000012</v>
      </c>
      <c r="F26" s="37"/>
      <c r="G26" s="38"/>
      <c r="H26" s="31"/>
    </row>
    <row r="27" spans="1:8" s="27" customFormat="1" ht="42" customHeight="1" x14ac:dyDescent="0.3">
      <c r="B27" s="34">
        <f t="shared" si="1"/>
        <v>2.0079999999999991</v>
      </c>
      <c r="C27" s="35" t="s">
        <v>198</v>
      </c>
      <c r="D27" s="34" t="s">
        <v>1</v>
      </c>
      <c r="E27" s="36">
        <v>231</v>
      </c>
      <c r="F27" s="37"/>
      <c r="G27" s="38"/>
      <c r="H27" s="31"/>
    </row>
    <row r="28" spans="1:8" s="27" customFormat="1" ht="45" customHeight="1" x14ac:dyDescent="0.3">
      <c r="B28" s="34">
        <f t="shared" si="1"/>
        <v>2.008999999999999</v>
      </c>
      <c r="C28" s="35" t="s">
        <v>290</v>
      </c>
      <c r="D28" s="34" t="s">
        <v>2</v>
      </c>
      <c r="E28" s="36">
        <v>1</v>
      </c>
      <c r="F28" s="37"/>
      <c r="G28" s="38"/>
      <c r="H28" s="31"/>
    </row>
    <row r="29" spans="1:8" s="27" customFormat="1" ht="21" customHeight="1" x14ac:dyDescent="0.3">
      <c r="B29" s="40">
        <f t="shared" si="1"/>
        <v>2.0099999999999989</v>
      </c>
      <c r="C29" s="35" t="s">
        <v>291</v>
      </c>
      <c r="D29" s="34" t="s">
        <v>2</v>
      </c>
      <c r="E29" s="36">
        <v>2</v>
      </c>
      <c r="F29" s="37"/>
      <c r="G29" s="38"/>
      <c r="H29" s="31"/>
    </row>
    <row r="30" spans="1:8" s="27" customFormat="1" ht="30" customHeight="1" x14ac:dyDescent="0.3">
      <c r="B30" s="34">
        <f t="shared" si="1"/>
        <v>2.0109999999999988</v>
      </c>
      <c r="C30" s="35" t="s">
        <v>199</v>
      </c>
      <c r="D30" s="34" t="s">
        <v>1</v>
      </c>
      <c r="E30" s="36">
        <v>10</v>
      </c>
      <c r="F30" s="37"/>
      <c r="G30" s="38"/>
      <c r="H30" s="31"/>
    </row>
    <row r="31" spans="1:8" s="27" customFormat="1" ht="25.8" customHeight="1" x14ac:dyDescent="0.3">
      <c r="B31" s="34">
        <f t="shared" si="1"/>
        <v>2.0119999999999987</v>
      </c>
      <c r="C31" s="35" t="s">
        <v>133</v>
      </c>
      <c r="D31" s="34" t="s">
        <v>1</v>
      </c>
      <c r="E31" s="36">
        <v>21.911999999999999</v>
      </c>
      <c r="F31" s="37"/>
      <c r="G31" s="38"/>
      <c r="H31" s="31"/>
    </row>
    <row r="32" spans="1:8" s="27" customFormat="1" ht="45" customHeight="1" x14ac:dyDescent="0.3">
      <c r="B32" s="34">
        <f t="shared" si="1"/>
        <v>2.0129999999999986</v>
      </c>
      <c r="C32" s="35" t="s">
        <v>181</v>
      </c>
      <c r="D32" s="34" t="s">
        <v>1</v>
      </c>
      <c r="E32" s="36">
        <v>10</v>
      </c>
      <c r="F32" s="37"/>
      <c r="G32" s="38"/>
      <c r="H32" s="31"/>
    </row>
    <row r="33" spans="1:8" s="33" customFormat="1" ht="30" customHeight="1" x14ac:dyDescent="0.3">
      <c r="B33" s="34">
        <f t="shared" si="1"/>
        <v>2.0139999999999985</v>
      </c>
      <c r="C33" s="41" t="s">
        <v>266</v>
      </c>
      <c r="D33" s="34" t="s">
        <v>1</v>
      </c>
      <c r="E33" s="36">
        <v>42</v>
      </c>
      <c r="F33" s="37"/>
      <c r="G33" s="38"/>
      <c r="H33" s="37"/>
    </row>
    <row r="34" spans="1:8" s="33" customFormat="1" ht="15" customHeight="1" x14ac:dyDescent="0.3">
      <c r="B34" s="34">
        <f t="shared" si="1"/>
        <v>2.0149999999999983</v>
      </c>
      <c r="C34" s="39" t="s">
        <v>180</v>
      </c>
      <c r="D34" s="34" t="s">
        <v>4</v>
      </c>
      <c r="E34" s="36">
        <v>33.731999999999999</v>
      </c>
      <c r="F34" s="37"/>
      <c r="G34" s="38"/>
      <c r="H34" s="37"/>
    </row>
    <row r="35" spans="1:8" s="33" customFormat="1" ht="30" customHeight="1" x14ac:dyDescent="0.3">
      <c r="A35" s="62"/>
      <c r="B35" s="34">
        <f t="shared" si="1"/>
        <v>2.0159999999999982</v>
      </c>
      <c r="C35" s="39" t="s">
        <v>200</v>
      </c>
      <c r="D35" s="34" t="s">
        <v>2</v>
      </c>
      <c r="E35" s="36">
        <v>2</v>
      </c>
      <c r="F35" s="37"/>
      <c r="G35" s="38"/>
      <c r="H35" s="37"/>
    </row>
    <row r="36" spans="1:8" s="33" customFormat="1" ht="15" customHeight="1" x14ac:dyDescent="0.3">
      <c r="B36" s="34">
        <f t="shared" si="1"/>
        <v>2.0169999999999981</v>
      </c>
      <c r="C36" s="39" t="s">
        <v>182</v>
      </c>
      <c r="D36" s="34" t="s">
        <v>2</v>
      </c>
      <c r="E36" s="36">
        <v>2</v>
      </c>
      <c r="F36" s="37"/>
      <c r="G36" s="38"/>
      <c r="H36" s="37"/>
    </row>
    <row r="37" spans="1:8" s="33" customFormat="1" ht="15" customHeight="1" x14ac:dyDescent="0.3">
      <c r="B37" s="34">
        <f t="shared" si="1"/>
        <v>2.017999999999998</v>
      </c>
      <c r="C37" s="39" t="s">
        <v>49</v>
      </c>
      <c r="D37" s="34" t="s">
        <v>2</v>
      </c>
      <c r="E37" s="36">
        <v>2</v>
      </c>
      <c r="F37" s="37"/>
      <c r="G37" s="38"/>
      <c r="H37" s="37"/>
    </row>
    <row r="38" spans="1:8" s="33" customFormat="1" ht="30" customHeight="1" x14ac:dyDescent="0.3">
      <c r="B38" s="34">
        <f t="shared" si="1"/>
        <v>2.0189999999999979</v>
      </c>
      <c r="C38" s="39" t="s">
        <v>201</v>
      </c>
      <c r="D38" s="34" t="s">
        <v>2</v>
      </c>
      <c r="E38" s="36">
        <v>10</v>
      </c>
      <c r="F38" s="37"/>
      <c r="G38" s="38"/>
      <c r="H38" s="37"/>
    </row>
    <row r="39" spans="1:8" s="33" customFormat="1" ht="15" customHeight="1" x14ac:dyDescent="0.3">
      <c r="B39" s="40">
        <f>+B38+0.001</f>
        <v>2.0199999999999978</v>
      </c>
      <c r="C39" s="39" t="s">
        <v>78</v>
      </c>
      <c r="D39" s="34" t="s">
        <v>1</v>
      </c>
      <c r="E39" s="36">
        <v>3</v>
      </c>
      <c r="F39" s="37"/>
      <c r="G39" s="38"/>
      <c r="H39" s="37"/>
    </row>
    <row r="40" spans="1:8" s="33" customFormat="1" ht="30" customHeight="1" x14ac:dyDescent="0.3">
      <c r="B40" s="34">
        <f t="shared" si="1"/>
        <v>2.0209999999999977</v>
      </c>
      <c r="C40" s="39" t="s">
        <v>202</v>
      </c>
      <c r="D40" s="34" t="s">
        <v>2</v>
      </c>
      <c r="E40" s="36">
        <v>4</v>
      </c>
      <c r="F40" s="37"/>
      <c r="G40" s="38"/>
      <c r="H40" s="37"/>
    </row>
    <row r="41" spans="1:8" s="33" customFormat="1" ht="30" customHeight="1" x14ac:dyDescent="0.3">
      <c r="B41" s="34">
        <f t="shared" si="1"/>
        <v>2.0219999999999976</v>
      </c>
      <c r="C41" s="39" t="s">
        <v>183</v>
      </c>
      <c r="D41" s="34" t="s">
        <v>2</v>
      </c>
      <c r="E41" s="36">
        <v>2</v>
      </c>
      <c r="F41" s="37"/>
      <c r="G41" s="38"/>
      <c r="H41" s="37"/>
    </row>
    <row r="42" spans="1:8" s="33" customFormat="1" ht="60" customHeight="1" x14ac:dyDescent="0.3">
      <c r="B42" s="34">
        <f t="shared" si="1"/>
        <v>2.0229999999999975</v>
      </c>
      <c r="C42" s="39" t="s">
        <v>203</v>
      </c>
      <c r="D42" s="34" t="s">
        <v>2</v>
      </c>
      <c r="E42" s="36">
        <v>1</v>
      </c>
      <c r="F42" s="37"/>
      <c r="G42" s="38"/>
      <c r="H42" s="37"/>
    </row>
    <row r="43" spans="1:8" s="33" customFormat="1" ht="15" customHeight="1" x14ac:dyDescent="0.3">
      <c r="B43" s="34">
        <f t="shared" si="1"/>
        <v>2.0239999999999974</v>
      </c>
      <c r="C43" s="39" t="s">
        <v>204</v>
      </c>
      <c r="D43" s="34" t="s">
        <v>3</v>
      </c>
      <c r="E43" s="36">
        <v>1</v>
      </c>
      <c r="F43" s="37"/>
      <c r="G43" s="38"/>
      <c r="H43" s="37"/>
    </row>
    <row r="44" spans="1:8" s="33" customFormat="1" ht="26.4" customHeight="1" x14ac:dyDescent="0.3">
      <c r="B44" s="34">
        <f t="shared" si="1"/>
        <v>2.0249999999999972</v>
      </c>
      <c r="C44" s="39" t="s">
        <v>292</v>
      </c>
      <c r="D44" s="34" t="s">
        <v>3</v>
      </c>
      <c r="E44" s="36">
        <v>2</v>
      </c>
      <c r="F44" s="37"/>
      <c r="G44" s="38"/>
      <c r="H44" s="37"/>
    </row>
    <row r="45" spans="1:8" s="33" customFormat="1" ht="22.8" customHeight="1" x14ac:dyDescent="0.3">
      <c r="B45" s="34">
        <f t="shared" si="1"/>
        <v>2.0259999999999971</v>
      </c>
      <c r="C45" s="39" t="s">
        <v>293</v>
      </c>
      <c r="D45" s="34" t="s">
        <v>3</v>
      </c>
      <c r="E45" s="36">
        <v>2</v>
      </c>
      <c r="F45" s="37"/>
      <c r="G45" s="38"/>
      <c r="H45" s="37"/>
    </row>
    <row r="46" spans="1:8" s="33" customFormat="1" ht="16.2" customHeight="1" x14ac:dyDescent="0.3">
      <c r="B46" s="34">
        <f>+B45+0.001</f>
        <v>2.026999999999997</v>
      </c>
      <c r="C46" s="39" t="s">
        <v>126</v>
      </c>
      <c r="D46" s="34" t="s">
        <v>3</v>
      </c>
      <c r="E46" s="36">
        <v>1</v>
      </c>
      <c r="F46" s="37"/>
      <c r="G46" s="38"/>
      <c r="H46" s="37"/>
    </row>
    <row r="47" spans="1:8" s="33" customFormat="1" ht="15" customHeight="1" x14ac:dyDescent="0.3">
      <c r="B47" s="34"/>
      <c r="C47" s="39"/>
      <c r="D47" s="66"/>
      <c r="E47" s="69"/>
      <c r="F47" s="71"/>
      <c r="G47" s="38"/>
      <c r="H47" s="37"/>
    </row>
    <row r="48" spans="1:8" s="33" customFormat="1" ht="22.2" customHeight="1" x14ac:dyDescent="0.3">
      <c r="B48" s="28">
        <f>+B19+1</f>
        <v>3</v>
      </c>
      <c r="C48" s="88" t="s">
        <v>267</v>
      </c>
      <c r="D48" s="66"/>
      <c r="E48" s="94"/>
      <c r="F48" s="67"/>
      <c r="G48" s="95"/>
      <c r="H48" s="75"/>
    </row>
    <row r="49" spans="1:8" s="33" customFormat="1" ht="30" customHeight="1" x14ac:dyDescent="0.3">
      <c r="B49" s="34">
        <f>+B48+0.001</f>
        <v>3.0009999999999999</v>
      </c>
      <c r="C49" s="35" t="s">
        <v>268</v>
      </c>
      <c r="D49" s="34" t="s">
        <v>3</v>
      </c>
      <c r="E49" s="36">
        <v>1</v>
      </c>
      <c r="F49" s="37"/>
      <c r="G49" s="38"/>
      <c r="H49" s="37"/>
    </row>
    <row r="50" spans="1:8" s="33" customFormat="1" ht="15" customHeight="1" x14ac:dyDescent="0.3">
      <c r="B50" s="34">
        <f t="shared" ref="B50:B66" si="2">+B49+0.001</f>
        <v>3.0019999999999998</v>
      </c>
      <c r="C50" s="35" t="s">
        <v>254</v>
      </c>
      <c r="D50" s="34" t="s">
        <v>1</v>
      </c>
      <c r="E50" s="36">
        <v>324.10799999999995</v>
      </c>
      <c r="F50" s="37"/>
      <c r="G50" s="38"/>
      <c r="H50" s="37"/>
    </row>
    <row r="51" spans="1:8" s="27" customFormat="1" ht="15" customHeight="1" x14ac:dyDescent="0.3">
      <c r="B51" s="34">
        <f t="shared" si="2"/>
        <v>3.0029999999999997</v>
      </c>
      <c r="C51" s="39" t="s">
        <v>6</v>
      </c>
      <c r="D51" s="34" t="s">
        <v>1</v>
      </c>
      <c r="E51" s="36">
        <v>23.555999999999997</v>
      </c>
      <c r="F51" s="37"/>
      <c r="G51" s="38"/>
      <c r="H51" s="31"/>
    </row>
    <row r="52" spans="1:8" s="27" customFormat="1" ht="15" customHeight="1" x14ac:dyDescent="0.3">
      <c r="B52" s="34">
        <f t="shared" si="2"/>
        <v>3.0039999999999996</v>
      </c>
      <c r="C52" s="39" t="s">
        <v>100</v>
      </c>
      <c r="D52" s="34" t="s">
        <v>4</v>
      </c>
      <c r="E52" s="36">
        <v>241.96799999999996</v>
      </c>
      <c r="F52" s="37"/>
      <c r="G52" s="38"/>
      <c r="H52" s="31"/>
    </row>
    <row r="53" spans="1:8" s="27" customFormat="1" ht="15" customHeight="1" x14ac:dyDescent="0.3">
      <c r="B53" s="34">
        <f t="shared" si="2"/>
        <v>3.0049999999999994</v>
      </c>
      <c r="C53" s="39" t="s">
        <v>113</v>
      </c>
      <c r="D53" s="34" t="s">
        <v>1</v>
      </c>
      <c r="E53" s="36">
        <v>347.66</v>
      </c>
      <c r="F53" s="37"/>
      <c r="G53" s="38"/>
      <c r="H53" s="31"/>
    </row>
    <row r="54" spans="1:8" s="27" customFormat="1" ht="30" customHeight="1" x14ac:dyDescent="0.3">
      <c r="A54" s="61"/>
      <c r="B54" s="34">
        <f t="shared" si="2"/>
        <v>3.0059999999999993</v>
      </c>
      <c r="C54" s="39" t="s">
        <v>255</v>
      </c>
      <c r="D54" s="34" t="s">
        <v>1</v>
      </c>
      <c r="E54" s="36">
        <f>43.09*1.2</f>
        <v>51.708000000000006</v>
      </c>
      <c r="F54" s="37"/>
      <c r="G54" s="38"/>
      <c r="H54" s="31"/>
    </row>
    <row r="55" spans="1:8" s="27" customFormat="1" ht="48.6" customHeight="1" x14ac:dyDescent="0.3">
      <c r="B55" s="34">
        <f t="shared" si="2"/>
        <v>3.0069999999999992</v>
      </c>
      <c r="C55" s="35" t="s">
        <v>256</v>
      </c>
      <c r="D55" s="34" t="s">
        <v>1</v>
      </c>
      <c r="E55" s="36">
        <v>310</v>
      </c>
      <c r="F55" s="37"/>
      <c r="G55" s="38"/>
      <c r="H55" s="31"/>
    </row>
    <row r="56" spans="1:8" s="27" customFormat="1" ht="15" customHeight="1" x14ac:dyDescent="0.3">
      <c r="B56" s="34">
        <f t="shared" si="2"/>
        <v>3.0079999999999991</v>
      </c>
      <c r="C56" s="35" t="s">
        <v>103</v>
      </c>
      <c r="D56" s="34" t="s">
        <v>1</v>
      </c>
      <c r="E56" s="36">
        <f>+E55</f>
        <v>310</v>
      </c>
      <c r="F56" s="37"/>
      <c r="G56" s="38"/>
      <c r="H56" s="31"/>
    </row>
    <row r="57" spans="1:8" s="27" customFormat="1" ht="15" customHeight="1" x14ac:dyDescent="0.3">
      <c r="B57" s="34">
        <f t="shared" si="2"/>
        <v>3.008999999999999</v>
      </c>
      <c r="C57" s="35" t="s">
        <v>262</v>
      </c>
      <c r="D57" s="34" t="s">
        <v>4</v>
      </c>
      <c r="E57" s="36">
        <v>242</v>
      </c>
      <c r="F57" s="37"/>
      <c r="G57" s="38"/>
      <c r="H57" s="31"/>
    </row>
    <row r="58" spans="1:8" s="27" customFormat="1" ht="15" customHeight="1" x14ac:dyDescent="0.3">
      <c r="B58" s="40">
        <f t="shared" si="2"/>
        <v>3.0099999999999989</v>
      </c>
      <c r="C58" s="35" t="s">
        <v>41</v>
      </c>
      <c r="D58" s="34" t="s">
        <v>1</v>
      </c>
      <c r="E58" s="36">
        <v>490</v>
      </c>
      <c r="F58" s="37"/>
      <c r="G58" s="38"/>
      <c r="H58" s="31"/>
    </row>
    <row r="59" spans="1:8" s="27" customFormat="1" ht="15" customHeight="1" x14ac:dyDescent="0.3">
      <c r="B59" s="40">
        <f t="shared" si="2"/>
        <v>3.0109999999999988</v>
      </c>
      <c r="C59" s="35" t="s">
        <v>43</v>
      </c>
      <c r="D59" s="34" t="s">
        <v>1</v>
      </c>
      <c r="E59" s="36">
        <v>400</v>
      </c>
      <c r="F59" s="37"/>
      <c r="G59" s="38"/>
      <c r="H59" s="31"/>
    </row>
    <row r="60" spans="1:8" s="27" customFormat="1" ht="15" customHeight="1" x14ac:dyDescent="0.3">
      <c r="B60" s="40">
        <f t="shared" si="2"/>
        <v>3.0119999999999987</v>
      </c>
      <c r="C60" s="35" t="s">
        <v>304</v>
      </c>
      <c r="D60" s="34" t="s">
        <v>160</v>
      </c>
      <c r="E60" s="36">
        <v>15</v>
      </c>
      <c r="F60" s="37"/>
      <c r="G60" s="38"/>
      <c r="H60" s="31"/>
    </row>
    <row r="61" spans="1:8" s="27" customFormat="1" ht="15" customHeight="1" x14ac:dyDescent="0.3">
      <c r="B61" s="40">
        <f t="shared" si="2"/>
        <v>3.0129999999999986</v>
      </c>
      <c r="C61" s="35" t="s">
        <v>300</v>
      </c>
      <c r="D61" s="34" t="s">
        <v>160</v>
      </c>
      <c r="E61" s="36">
        <v>15</v>
      </c>
      <c r="F61" s="37"/>
      <c r="G61" s="38"/>
      <c r="H61" s="31"/>
    </row>
    <row r="62" spans="1:8" s="27" customFormat="1" ht="15" customHeight="1" x14ac:dyDescent="0.3">
      <c r="B62" s="40">
        <f t="shared" si="2"/>
        <v>3.0139999999999985</v>
      </c>
      <c r="C62" s="35" t="s">
        <v>305</v>
      </c>
      <c r="D62" s="34" t="s">
        <v>160</v>
      </c>
      <c r="E62" s="36">
        <v>6</v>
      </c>
      <c r="F62" s="37"/>
      <c r="G62" s="38"/>
      <c r="H62" s="31"/>
    </row>
    <row r="63" spans="1:8" s="27" customFormat="1" ht="15" customHeight="1" x14ac:dyDescent="0.3">
      <c r="B63" s="40">
        <f t="shared" si="2"/>
        <v>3.0149999999999983</v>
      </c>
      <c r="C63" s="35" t="s">
        <v>301</v>
      </c>
      <c r="D63" s="34" t="s">
        <v>302</v>
      </c>
      <c r="E63" s="36">
        <v>1</v>
      </c>
      <c r="F63" s="37"/>
      <c r="G63" s="38"/>
      <c r="H63" s="31"/>
    </row>
    <row r="64" spans="1:8" s="27" customFormat="1" ht="15" customHeight="1" x14ac:dyDescent="0.3">
      <c r="B64" s="40">
        <f t="shared" si="2"/>
        <v>3.0159999999999982</v>
      </c>
      <c r="C64" s="35" t="s">
        <v>303</v>
      </c>
      <c r="D64" s="34" t="s">
        <v>302</v>
      </c>
      <c r="E64" s="36">
        <v>1</v>
      </c>
      <c r="F64" s="37"/>
      <c r="G64" s="38"/>
      <c r="H64" s="31"/>
    </row>
    <row r="65" spans="2:8" s="27" customFormat="1" ht="15" customHeight="1" x14ac:dyDescent="0.3">
      <c r="B65" s="40">
        <f>+B62+0.003</f>
        <v>3.0169999999999986</v>
      </c>
      <c r="C65" s="35" t="s">
        <v>60</v>
      </c>
      <c r="D65" s="34" t="s">
        <v>1</v>
      </c>
      <c r="E65" s="36">
        <v>356</v>
      </c>
      <c r="F65" s="37"/>
      <c r="G65" s="38"/>
      <c r="H65" s="31"/>
    </row>
    <row r="66" spans="2:8" s="27" customFormat="1" ht="15" customHeight="1" x14ac:dyDescent="0.3">
      <c r="B66" s="40">
        <f t="shared" si="2"/>
        <v>3.0179999999999985</v>
      </c>
      <c r="C66" s="35" t="s">
        <v>260</v>
      </c>
      <c r="D66" s="34" t="s">
        <v>261</v>
      </c>
      <c r="E66" s="36">
        <v>6</v>
      </c>
      <c r="F66" s="37"/>
      <c r="G66" s="38"/>
      <c r="H66" s="31"/>
    </row>
    <row r="67" spans="2:8" s="27" customFormat="1" ht="15" customHeight="1" x14ac:dyDescent="0.3">
      <c r="B67" s="34"/>
      <c r="C67" s="29"/>
      <c r="D67" s="29"/>
      <c r="E67" s="30"/>
      <c r="F67" s="31"/>
      <c r="G67" s="32"/>
      <c r="H67" s="31"/>
    </row>
    <row r="68" spans="2:8" s="27" customFormat="1" ht="27" customHeight="1" x14ac:dyDescent="0.3">
      <c r="B68" s="28">
        <f>+B48+1</f>
        <v>4</v>
      </c>
      <c r="C68" s="96" t="s">
        <v>379</v>
      </c>
      <c r="D68" s="29"/>
      <c r="E68" s="30"/>
      <c r="F68" s="31"/>
      <c r="G68" s="32"/>
      <c r="H68" s="75"/>
    </row>
    <row r="69" spans="2:8" s="27" customFormat="1" ht="15" customHeight="1" x14ac:dyDescent="0.3">
      <c r="B69" s="28"/>
      <c r="C69" s="29"/>
      <c r="D69" s="29"/>
      <c r="E69" s="30"/>
      <c r="F69" s="31"/>
      <c r="G69" s="32"/>
      <c r="H69" s="75"/>
    </row>
    <row r="70" spans="2:8" s="33" customFormat="1" ht="15" customHeight="1" x14ac:dyDescent="0.3">
      <c r="B70" s="28">
        <f>+B68+0.1</f>
        <v>4.0999999999999996</v>
      </c>
      <c r="C70" s="79" t="s">
        <v>0</v>
      </c>
      <c r="D70" s="34"/>
      <c r="E70" s="36"/>
      <c r="F70" s="37"/>
      <c r="G70" s="43"/>
      <c r="H70" s="74"/>
    </row>
    <row r="71" spans="2:8" s="33" customFormat="1" ht="30" customHeight="1" x14ac:dyDescent="0.3">
      <c r="B71" s="34">
        <f>+B70+0.001</f>
        <v>4.101</v>
      </c>
      <c r="C71" s="35" t="s">
        <v>134</v>
      </c>
      <c r="D71" s="34" t="s">
        <v>3</v>
      </c>
      <c r="E71" s="36">
        <v>1</v>
      </c>
      <c r="F71" s="37"/>
      <c r="G71" s="38"/>
      <c r="H71" s="37"/>
    </row>
    <row r="72" spans="2:8" s="33" customFormat="1" ht="30" customHeight="1" x14ac:dyDescent="0.3">
      <c r="B72" s="34">
        <f t="shared" ref="B72:B77" si="3">+B71+0.001</f>
        <v>4.1020000000000003</v>
      </c>
      <c r="C72" s="35" t="s">
        <v>135</v>
      </c>
      <c r="D72" s="45" t="s">
        <v>1</v>
      </c>
      <c r="E72" s="36">
        <v>40.823999999999991</v>
      </c>
      <c r="F72" s="37"/>
      <c r="G72" s="38"/>
      <c r="H72" s="37"/>
    </row>
    <row r="73" spans="2:8" s="33" customFormat="1" ht="15" customHeight="1" x14ac:dyDescent="0.3">
      <c r="B73" s="34">
        <f t="shared" si="3"/>
        <v>4.1030000000000006</v>
      </c>
      <c r="C73" s="44" t="s">
        <v>205</v>
      </c>
      <c r="D73" s="34" t="s">
        <v>3</v>
      </c>
      <c r="E73" s="36">
        <v>1</v>
      </c>
      <c r="F73" s="37"/>
      <c r="G73" s="38"/>
      <c r="H73" s="37"/>
    </row>
    <row r="74" spans="2:8" s="33" customFormat="1" ht="15" customHeight="1" x14ac:dyDescent="0.3">
      <c r="B74" s="34">
        <f t="shared" si="3"/>
        <v>4.104000000000001</v>
      </c>
      <c r="C74" s="44" t="s">
        <v>136</v>
      </c>
      <c r="D74" s="34" t="s">
        <v>3</v>
      </c>
      <c r="E74" s="36">
        <v>1</v>
      </c>
      <c r="F74" s="37"/>
      <c r="G74" s="38"/>
      <c r="H74" s="37"/>
    </row>
    <row r="75" spans="2:8" s="33" customFormat="1" ht="15" customHeight="1" x14ac:dyDescent="0.3">
      <c r="B75" s="34">
        <f t="shared" si="3"/>
        <v>4.1050000000000013</v>
      </c>
      <c r="C75" s="44" t="s">
        <v>253</v>
      </c>
      <c r="D75" s="34" t="s">
        <v>3</v>
      </c>
      <c r="E75" s="36">
        <v>1</v>
      </c>
      <c r="F75" s="37"/>
      <c r="G75" s="38"/>
      <c r="H75" s="37"/>
    </row>
    <row r="76" spans="2:8" s="33" customFormat="1" ht="15" customHeight="1" x14ac:dyDescent="0.3">
      <c r="B76" s="34">
        <f t="shared" si="3"/>
        <v>4.1060000000000016</v>
      </c>
      <c r="C76" s="44" t="s">
        <v>115</v>
      </c>
      <c r="D76" s="34" t="s">
        <v>3</v>
      </c>
      <c r="E76" s="36">
        <v>1</v>
      </c>
      <c r="F76" s="37"/>
      <c r="G76" s="38"/>
      <c r="H76" s="37"/>
    </row>
    <row r="77" spans="2:8" s="33" customFormat="1" ht="15" customHeight="1" x14ac:dyDescent="0.3">
      <c r="B77" s="34">
        <f t="shared" si="3"/>
        <v>4.107000000000002</v>
      </c>
      <c r="C77" s="44" t="s">
        <v>173</v>
      </c>
      <c r="D77" s="34" t="s">
        <v>3</v>
      </c>
      <c r="E77" s="36">
        <v>1</v>
      </c>
      <c r="F77" s="37"/>
      <c r="G77" s="38"/>
      <c r="H77" s="37"/>
    </row>
    <row r="78" spans="2:8" s="33" customFormat="1" ht="15" customHeight="1" x14ac:dyDescent="0.3">
      <c r="B78" s="34"/>
      <c r="C78" s="44"/>
      <c r="D78" s="34"/>
      <c r="E78" s="36"/>
      <c r="F78" s="37"/>
      <c r="G78" s="38"/>
      <c r="H78" s="37"/>
    </row>
    <row r="79" spans="2:8" s="33" customFormat="1" ht="15" customHeight="1" x14ac:dyDescent="0.3">
      <c r="B79" s="28">
        <f>+B70+0.1</f>
        <v>4.1999999999999993</v>
      </c>
      <c r="C79" s="79" t="s">
        <v>64</v>
      </c>
      <c r="D79" s="34"/>
      <c r="E79" s="36"/>
      <c r="F79" s="37"/>
      <c r="G79" s="43"/>
      <c r="H79" s="74"/>
    </row>
    <row r="80" spans="2:8" s="33" customFormat="1" ht="15" customHeight="1" x14ac:dyDescent="0.3">
      <c r="B80" s="28">
        <f>+B79+0.01</f>
        <v>4.2099999999999991</v>
      </c>
      <c r="C80" s="42" t="s">
        <v>306</v>
      </c>
      <c r="D80" s="34"/>
      <c r="E80" s="36"/>
      <c r="F80" s="37"/>
      <c r="G80" s="43"/>
      <c r="H80" s="74"/>
    </row>
    <row r="81" spans="2:8" s="33" customFormat="1" ht="15" customHeight="1" x14ac:dyDescent="0.3">
      <c r="B81" s="34">
        <f t="shared" ref="B81:B103" si="4">+B80+0.001</f>
        <v>4.2109999999999994</v>
      </c>
      <c r="C81" s="44" t="s">
        <v>307</v>
      </c>
      <c r="D81" s="34" t="s">
        <v>2</v>
      </c>
      <c r="E81" s="36">
        <v>18</v>
      </c>
      <c r="F81" s="37"/>
      <c r="G81" s="38"/>
      <c r="H81" s="37"/>
    </row>
    <row r="82" spans="2:8" s="33" customFormat="1" ht="15" customHeight="1" x14ac:dyDescent="0.3">
      <c r="B82" s="34">
        <f t="shared" si="4"/>
        <v>4.2119999999999997</v>
      </c>
      <c r="C82" s="44" t="s">
        <v>308</v>
      </c>
      <c r="D82" s="34" t="s">
        <v>2</v>
      </c>
      <c r="E82" s="36">
        <v>3</v>
      </c>
      <c r="F82" s="37"/>
      <c r="G82" s="38"/>
      <c r="H82" s="37"/>
    </row>
    <row r="83" spans="2:8" s="33" customFormat="1" ht="15" customHeight="1" x14ac:dyDescent="0.3">
      <c r="B83" s="34">
        <f t="shared" si="4"/>
        <v>4.2130000000000001</v>
      </c>
      <c r="C83" s="44" t="s">
        <v>309</v>
      </c>
      <c r="D83" s="34" t="s">
        <v>2</v>
      </c>
      <c r="E83" s="36">
        <v>2</v>
      </c>
      <c r="F83" s="37"/>
      <c r="G83" s="38"/>
      <c r="H83" s="37"/>
    </row>
    <row r="84" spans="2:8" s="33" customFormat="1" ht="15" customHeight="1" x14ac:dyDescent="0.3">
      <c r="B84" s="34">
        <f t="shared" si="4"/>
        <v>4.2140000000000004</v>
      </c>
      <c r="C84" s="44" t="s">
        <v>310</v>
      </c>
      <c r="D84" s="34" t="s">
        <v>2</v>
      </c>
      <c r="E84" s="36">
        <v>4</v>
      </c>
      <c r="F84" s="37"/>
      <c r="G84" s="38"/>
      <c r="H84" s="37"/>
    </row>
    <row r="85" spans="2:8" s="33" customFormat="1" ht="15" customHeight="1" x14ac:dyDescent="0.3">
      <c r="B85" s="34">
        <f t="shared" si="4"/>
        <v>4.2150000000000007</v>
      </c>
      <c r="C85" s="44" t="s">
        <v>311</v>
      </c>
      <c r="D85" s="34" t="s">
        <v>1</v>
      </c>
      <c r="E85" s="36">
        <v>15.21</v>
      </c>
      <c r="F85" s="37"/>
      <c r="G85" s="38"/>
      <c r="H85" s="37"/>
    </row>
    <row r="86" spans="2:8" s="33" customFormat="1" ht="15" customHeight="1" x14ac:dyDescent="0.3">
      <c r="B86" s="34">
        <f t="shared" si="4"/>
        <v>4.2160000000000011</v>
      </c>
      <c r="C86" s="44" t="s">
        <v>315</v>
      </c>
      <c r="D86" s="34" t="s">
        <v>1</v>
      </c>
      <c r="E86" s="36">
        <v>270.72672000000006</v>
      </c>
      <c r="F86" s="37"/>
      <c r="G86" s="38"/>
      <c r="H86" s="37"/>
    </row>
    <row r="87" spans="2:8" s="33" customFormat="1" ht="15" customHeight="1" x14ac:dyDescent="0.3">
      <c r="B87" s="34">
        <f t="shared" si="4"/>
        <v>4.2170000000000014</v>
      </c>
      <c r="C87" s="44" t="s">
        <v>316</v>
      </c>
      <c r="D87" s="34" t="s">
        <v>1</v>
      </c>
      <c r="E87" s="36">
        <v>1781</v>
      </c>
      <c r="F87" s="37"/>
      <c r="G87" s="38"/>
      <c r="H87" s="37"/>
    </row>
    <row r="88" spans="2:8" s="33" customFormat="1" ht="15" customHeight="1" x14ac:dyDescent="0.3">
      <c r="B88" s="34">
        <f t="shared" si="4"/>
        <v>4.2180000000000017</v>
      </c>
      <c r="C88" s="39" t="s">
        <v>312</v>
      </c>
      <c r="D88" s="34" t="s">
        <v>1</v>
      </c>
      <c r="E88" s="36">
        <v>209.48399999999998</v>
      </c>
      <c r="F88" s="37"/>
      <c r="G88" s="38"/>
      <c r="H88" s="37"/>
    </row>
    <row r="89" spans="2:8" s="33" customFormat="1" ht="15" customHeight="1" x14ac:dyDescent="0.3">
      <c r="B89" s="34">
        <f t="shared" si="4"/>
        <v>4.2190000000000021</v>
      </c>
      <c r="C89" s="44" t="s">
        <v>280</v>
      </c>
      <c r="D89" s="34" t="s">
        <v>1</v>
      </c>
      <c r="E89" s="36">
        <v>48.448799999999999</v>
      </c>
      <c r="F89" s="37"/>
      <c r="G89" s="38"/>
      <c r="H89" s="37"/>
    </row>
    <row r="90" spans="2:8" s="33" customFormat="1" ht="15" customHeight="1" x14ac:dyDescent="0.3">
      <c r="B90" s="40">
        <f t="shared" si="4"/>
        <v>4.2200000000000024</v>
      </c>
      <c r="C90" s="44" t="s">
        <v>313</v>
      </c>
      <c r="D90" s="34" t="s">
        <v>2</v>
      </c>
      <c r="E90" s="36">
        <v>33</v>
      </c>
      <c r="F90" s="37"/>
      <c r="G90" s="38"/>
      <c r="H90" s="37"/>
    </row>
    <row r="91" spans="2:8" s="33" customFormat="1" ht="15" customHeight="1" x14ac:dyDescent="0.3">
      <c r="B91" s="34">
        <f t="shared" si="4"/>
        <v>4.2210000000000027</v>
      </c>
      <c r="C91" s="44" t="s">
        <v>317</v>
      </c>
      <c r="D91" s="34" t="s">
        <v>4</v>
      </c>
      <c r="E91" s="36">
        <v>20.315999999999999</v>
      </c>
      <c r="F91" s="37"/>
      <c r="G91" s="38"/>
      <c r="H91" s="37"/>
    </row>
    <row r="92" spans="2:8" s="33" customFormat="1" ht="15" customHeight="1" x14ac:dyDescent="0.3">
      <c r="B92" s="34">
        <f t="shared" si="4"/>
        <v>4.2220000000000031</v>
      </c>
      <c r="C92" s="44" t="s">
        <v>318</v>
      </c>
      <c r="D92" s="34" t="s">
        <v>2</v>
      </c>
      <c r="E92" s="36">
        <v>8</v>
      </c>
      <c r="F92" s="37"/>
      <c r="G92" s="38"/>
      <c r="H92" s="37"/>
    </row>
    <row r="93" spans="2:8" s="33" customFormat="1" ht="15" customHeight="1" x14ac:dyDescent="0.3">
      <c r="B93" s="34">
        <f t="shared" si="4"/>
        <v>4.2230000000000034</v>
      </c>
      <c r="C93" s="44" t="s">
        <v>319</v>
      </c>
      <c r="D93" s="34" t="s">
        <v>1</v>
      </c>
      <c r="E93" s="36">
        <v>504.18912</v>
      </c>
      <c r="F93" s="37"/>
      <c r="G93" s="38"/>
      <c r="H93" s="37"/>
    </row>
    <row r="94" spans="2:8" s="33" customFormat="1" ht="15" customHeight="1" x14ac:dyDescent="0.3">
      <c r="B94" s="34">
        <f t="shared" si="4"/>
        <v>4.2240000000000038</v>
      </c>
      <c r="C94" s="44" t="s">
        <v>320</v>
      </c>
      <c r="D94" s="34" t="s">
        <v>4</v>
      </c>
      <c r="E94" s="36">
        <v>143.06399999999999</v>
      </c>
      <c r="F94" s="37"/>
      <c r="G94" s="38"/>
      <c r="H94" s="37"/>
    </row>
    <row r="95" spans="2:8" s="33" customFormat="1" ht="15" customHeight="1" x14ac:dyDescent="0.3">
      <c r="B95" s="34">
        <f t="shared" si="4"/>
        <v>4.2250000000000041</v>
      </c>
      <c r="C95" s="44" t="s">
        <v>321</v>
      </c>
      <c r="D95" s="34" t="s">
        <v>4</v>
      </c>
      <c r="E95" s="36">
        <v>31.391999999999996</v>
      </c>
      <c r="F95" s="37"/>
      <c r="G95" s="38"/>
      <c r="H95" s="37"/>
    </row>
    <row r="96" spans="2:8" s="33" customFormat="1" ht="15" customHeight="1" x14ac:dyDescent="0.3">
      <c r="B96" s="34">
        <f t="shared" si="4"/>
        <v>4.2260000000000044</v>
      </c>
      <c r="C96" s="44" t="s">
        <v>85</v>
      </c>
      <c r="D96" s="34" t="s">
        <v>4</v>
      </c>
      <c r="E96" s="36">
        <v>104.85599999999999</v>
      </c>
      <c r="F96" s="37"/>
      <c r="G96" s="38"/>
      <c r="H96" s="37"/>
    </row>
    <row r="97" spans="1:8" s="33" customFormat="1" ht="11.4" x14ac:dyDescent="0.3">
      <c r="B97" s="34">
        <f t="shared" si="4"/>
        <v>4.2270000000000048</v>
      </c>
      <c r="C97" s="35" t="s">
        <v>97</v>
      </c>
      <c r="D97" s="34" t="s">
        <v>4</v>
      </c>
      <c r="E97" s="36">
        <v>79.391999999999996</v>
      </c>
      <c r="F97" s="37"/>
      <c r="G97" s="38"/>
      <c r="H97" s="37"/>
    </row>
    <row r="98" spans="1:8" s="33" customFormat="1" ht="15" customHeight="1" x14ac:dyDescent="0.3">
      <c r="B98" s="34">
        <f t="shared" si="4"/>
        <v>4.2280000000000051</v>
      </c>
      <c r="C98" s="35" t="s">
        <v>98</v>
      </c>
      <c r="D98" s="34" t="s">
        <v>2</v>
      </c>
      <c r="E98" s="36">
        <v>2</v>
      </c>
      <c r="F98" s="37"/>
      <c r="G98" s="38"/>
      <c r="H98" s="37"/>
    </row>
    <row r="99" spans="1:8" s="33" customFormat="1" ht="15" customHeight="1" x14ac:dyDescent="0.3">
      <c r="A99" s="64"/>
      <c r="B99" s="34">
        <f t="shared" si="4"/>
        <v>4.2290000000000054</v>
      </c>
      <c r="C99" s="35" t="s">
        <v>99</v>
      </c>
      <c r="D99" s="34" t="s">
        <v>4</v>
      </c>
      <c r="E99" s="36">
        <v>128.51999999999998</v>
      </c>
      <c r="F99" s="37"/>
      <c r="G99" s="38"/>
      <c r="H99" s="37"/>
    </row>
    <row r="100" spans="1:8" s="33" customFormat="1" ht="15" customHeight="1" x14ac:dyDescent="0.3">
      <c r="B100" s="40">
        <f t="shared" si="4"/>
        <v>4.2300000000000058</v>
      </c>
      <c r="C100" s="35" t="s">
        <v>314</v>
      </c>
      <c r="D100" s="34" t="s">
        <v>1</v>
      </c>
      <c r="E100" s="36">
        <v>1964.0399999999997</v>
      </c>
      <c r="F100" s="37"/>
      <c r="G100" s="38"/>
      <c r="H100" s="37"/>
    </row>
    <row r="101" spans="1:8" s="33" customFormat="1" ht="15" customHeight="1" x14ac:dyDescent="0.3">
      <c r="B101" s="34">
        <f t="shared" si="4"/>
        <v>4.2310000000000061</v>
      </c>
      <c r="C101" s="35" t="s">
        <v>107</v>
      </c>
      <c r="D101" s="34" t="s">
        <v>2</v>
      </c>
      <c r="E101" s="36">
        <v>1</v>
      </c>
      <c r="F101" s="37"/>
      <c r="G101" s="38"/>
      <c r="H101" s="37"/>
    </row>
    <row r="102" spans="1:8" s="33" customFormat="1" ht="15" customHeight="1" x14ac:dyDescent="0.3">
      <c r="B102" s="34">
        <f t="shared" si="4"/>
        <v>4.2320000000000064</v>
      </c>
      <c r="C102" s="35" t="s">
        <v>123</v>
      </c>
      <c r="D102" s="34" t="s">
        <v>1</v>
      </c>
      <c r="E102" s="36">
        <v>112.7616</v>
      </c>
      <c r="F102" s="37"/>
      <c r="G102" s="38"/>
      <c r="H102" s="37"/>
    </row>
    <row r="103" spans="1:8" s="33" customFormat="1" ht="15" customHeight="1" x14ac:dyDescent="0.3">
      <c r="B103" s="34">
        <f t="shared" si="4"/>
        <v>4.2330000000000068</v>
      </c>
      <c r="C103" s="35" t="s">
        <v>137</v>
      </c>
      <c r="D103" s="34" t="s">
        <v>1</v>
      </c>
      <c r="E103" s="36">
        <v>504.18912</v>
      </c>
      <c r="F103" s="37"/>
      <c r="G103" s="38"/>
      <c r="H103" s="37"/>
    </row>
    <row r="104" spans="1:8" s="33" customFormat="1" ht="15" customHeight="1" x14ac:dyDescent="0.3">
      <c r="B104" s="28">
        <f>B79+0.1</f>
        <v>4.2999999999999989</v>
      </c>
      <c r="C104" s="78" t="s">
        <v>5</v>
      </c>
      <c r="D104" s="34"/>
      <c r="E104" s="36"/>
      <c r="F104" s="37"/>
      <c r="G104" s="43"/>
      <c r="H104" s="74"/>
    </row>
    <row r="105" spans="1:8" s="33" customFormat="1" ht="15" customHeight="1" x14ac:dyDescent="0.3">
      <c r="B105" s="34">
        <v>4.3010000000000002</v>
      </c>
      <c r="C105" s="35" t="s">
        <v>281</v>
      </c>
      <c r="D105" s="34" t="s">
        <v>1</v>
      </c>
      <c r="E105" s="36">
        <v>269.23199999999997</v>
      </c>
      <c r="F105" s="37"/>
      <c r="G105" s="38"/>
      <c r="H105" s="37"/>
    </row>
    <row r="106" spans="1:8" s="33" customFormat="1" ht="15" customHeight="1" x14ac:dyDescent="0.3">
      <c r="B106" s="34">
        <v>4.3019999999999996</v>
      </c>
      <c r="C106" s="44" t="s">
        <v>282</v>
      </c>
      <c r="D106" s="34" t="s">
        <v>1</v>
      </c>
      <c r="E106" s="36">
        <v>316.09200000000004</v>
      </c>
      <c r="F106" s="37"/>
      <c r="G106" s="38"/>
      <c r="H106" s="37"/>
    </row>
    <row r="107" spans="1:8" s="33" customFormat="1" ht="15" customHeight="1" x14ac:dyDescent="0.3">
      <c r="B107" s="34">
        <v>4.3029999999999999</v>
      </c>
      <c r="C107" s="44" t="s">
        <v>283</v>
      </c>
      <c r="D107" s="34" t="s">
        <v>1</v>
      </c>
      <c r="E107" s="36">
        <v>38.724000000000004</v>
      </c>
      <c r="F107" s="37"/>
      <c r="G107" s="38"/>
      <c r="H107" s="37"/>
    </row>
    <row r="108" spans="1:8" s="33" customFormat="1" ht="15" customHeight="1" x14ac:dyDescent="0.3">
      <c r="B108" s="34">
        <v>4.3040000000000003</v>
      </c>
      <c r="C108" s="44" t="s">
        <v>284</v>
      </c>
      <c r="D108" s="34" t="s">
        <v>4</v>
      </c>
      <c r="E108" s="36">
        <v>845.43599999999992</v>
      </c>
      <c r="F108" s="37"/>
      <c r="G108" s="38"/>
      <c r="H108" s="37"/>
    </row>
    <row r="109" spans="1:8" s="33" customFormat="1" ht="15" customHeight="1" x14ac:dyDescent="0.3">
      <c r="B109" s="34">
        <v>4.3049999999999997</v>
      </c>
      <c r="C109" s="39" t="s">
        <v>285</v>
      </c>
      <c r="D109" s="34" t="s">
        <v>1</v>
      </c>
      <c r="E109" s="36">
        <v>102.71999999999998</v>
      </c>
      <c r="F109" s="37"/>
      <c r="G109" s="38"/>
      <c r="H109" s="37"/>
    </row>
    <row r="110" spans="1:8" s="33" customFormat="1" ht="15" customHeight="1" x14ac:dyDescent="0.3">
      <c r="B110" s="34">
        <v>4.306</v>
      </c>
      <c r="C110" s="39" t="s">
        <v>286</v>
      </c>
      <c r="D110" s="34" t="s">
        <v>1</v>
      </c>
      <c r="E110" s="36">
        <v>1001.4179999999999</v>
      </c>
      <c r="F110" s="37"/>
      <c r="G110" s="38"/>
      <c r="H110" s="37"/>
    </row>
    <row r="111" spans="1:8" s="33" customFormat="1" ht="22.8" x14ac:dyDescent="0.3">
      <c r="B111" s="34">
        <v>4.3070000000000004</v>
      </c>
      <c r="C111" s="39" t="s">
        <v>138</v>
      </c>
      <c r="D111" s="34" t="s">
        <v>1</v>
      </c>
      <c r="E111" s="36">
        <v>9.1319999999999997</v>
      </c>
      <c r="F111" s="37"/>
      <c r="G111" s="38"/>
      <c r="H111" s="37"/>
    </row>
    <row r="112" spans="1:8" s="33" customFormat="1" ht="15" customHeight="1" x14ac:dyDescent="0.3">
      <c r="B112" s="34">
        <v>4.3079999999999998</v>
      </c>
      <c r="C112" s="39" t="s">
        <v>206</v>
      </c>
      <c r="D112" s="34" t="s">
        <v>1</v>
      </c>
      <c r="E112" s="36">
        <v>316.09200000000004</v>
      </c>
      <c r="F112" s="37"/>
      <c r="G112" s="38"/>
      <c r="H112" s="37"/>
    </row>
    <row r="113" spans="2:8" s="33" customFormat="1" ht="30" customHeight="1" x14ac:dyDescent="0.3">
      <c r="B113" s="34">
        <v>4.3090000000000002</v>
      </c>
      <c r="C113" s="35" t="s">
        <v>139</v>
      </c>
      <c r="D113" s="34" t="s">
        <v>4</v>
      </c>
      <c r="E113" s="36">
        <v>200</v>
      </c>
      <c r="F113" s="37"/>
      <c r="G113" s="38"/>
      <c r="H113" s="37"/>
    </row>
    <row r="114" spans="2:8" s="33" customFormat="1" ht="30" customHeight="1" x14ac:dyDescent="0.3">
      <c r="B114" s="40">
        <v>4.3099999999999996</v>
      </c>
      <c r="C114" s="35" t="s">
        <v>184</v>
      </c>
      <c r="D114" s="34" t="s">
        <v>4</v>
      </c>
      <c r="E114" s="36">
        <v>85.6</v>
      </c>
      <c r="F114" s="37"/>
      <c r="G114" s="38"/>
      <c r="H114" s="37"/>
    </row>
    <row r="115" spans="2:8" s="33" customFormat="1" ht="15" customHeight="1" x14ac:dyDescent="0.3">
      <c r="B115" s="34"/>
      <c r="C115" s="44"/>
      <c r="D115" s="34"/>
      <c r="E115" s="36"/>
      <c r="F115" s="37"/>
      <c r="G115" s="38"/>
      <c r="H115" s="37"/>
    </row>
    <row r="116" spans="2:8" s="33" customFormat="1" ht="15" customHeight="1" x14ac:dyDescent="0.3">
      <c r="B116" s="28">
        <f>B104+0.1</f>
        <v>4.3999999999999986</v>
      </c>
      <c r="C116" s="89" t="s">
        <v>7</v>
      </c>
      <c r="D116" s="34"/>
      <c r="E116" s="36"/>
      <c r="F116" s="36"/>
      <c r="G116" s="43"/>
      <c r="H116" s="74"/>
    </row>
    <row r="117" spans="2:8" s="33" customFormat="1" ht="15" customHeight="1" x14ac:dyDescent="0.3">
      <c r="B117" s="28">
        <f>B116+0.01</f>
        <v>4.4099999999999984</v>
      </c>
      <c r="C117" s="42" t="s">
        <v>8</v>
      </c>
      <c r="D117" s="34"/>
      <c r="E117" s="36"/>
      <c r="F117" s="37"/>
      <c r="G117" s="43"/>
      <c r="H117" s="74"/>
    </row>
    <row r="118" spans="2:8" s="33" customFormat="1" ht="15" customHeight="1" x14ac:dyDescent="0.3">
      <c r="B118" s="34">
        <f>B117+0.001</f>
        <v>4.4109999999999987</v>
      </c>
      <c r="C118" s="39" t="s">
        <v>9</v>
      </c>
      <c r="D118" s="34" t="s">
        <v>2</v>
      </c>
      <c r="E118" s="36">
        <v>13</v>
      </c>
      <c r="F118" s="37"/>
      <c r="G118" s="38"/>
      <c r="H118" s="37"/>
    </row>
    <row r="119" spans="2:8" s="33" customFormat="1" ht="15" customHeight="1" x14ac:dyDescent="0.3">
      <c r="B119" s="34">
        <f t="shared" ref="B119:B121" si="5">+B118+0.001</f>
        <v>4.411999999999999</v>
      </c>
      <c r="C119" s="35" t="s">
        <v>10</v>
      </c>
      <c r="D119" s="34" t="s">
        <v>2</v>
      </c>
      <c r="E119" s="36">
        <v>17</v>
      </c>
      <c r="F119" s="37"/>
      <c r="G119" s="38"/>
      <c r="H119" s="37"/>
    </row>
    <row r="120" spans="2:8" s="33" customFormat="1" ht="15" customHeight="1" x14ac:dyDescent="0.3">
      <c r="B120" s="34">
        <f t="shared" si="5"/>
        <v>4.4129999999999994</v>
      </c>
      <c r="C120" s="35" t="s">
        <v>140</v>
      </c>
      <c r="D120" s="34" t="s">
        <v>2</v>
      </c>
      <c r="E120" s="36">
        <v>37</v>
      </c>
      <c r="F120" s="37"/>
      <c r="G120" s="38"/>
      <c r="H120" s="37"/>
    </row>
    <row r="121" spans="2:8" s="33" customFormat="1" ht="15" customHeight="1" x14ac:dyDescent="0.3">
      <c r="B121" s="34">
        <f t="shared" si="5"/>
        <v>4.4139999999999997</v>
      </c>
      <c r="C121" s="35" t="s">
        <v>322</v>
      </c>
      <c r="D121" s="34" t="s">
        <v>2</v>
      </c>
      <c r="E121" s="36">
        <v>120</v>
      </c>
      <c r="F121" s="37"/>
      <c r="G121" s="38"/>
      <c r="H121" s="37"/>
    </row>
    <row r="122" spans="2:8" s="33" customFormat="1" ht="15" customHeight="1" x14ac:dyDescent="0.3">
      <c r="B122" s="28">
        <f>+B117+0.01</f>
        <v>4.4199999999999982</v>
      </c>
      <c r="C122" s="77" t="s">
        <v>13</v>
      </c>
      <c r="D122" s="34"/>
      <c r="E122" s="36"/>
      <c r="F122" s="37"/>
      <c r="G122" s="43"/>
      <c r="H122" s="74"/>
    </row>
    <row r="123" spans="2:8" s="33" customFormat="1" ht="15" customHeight="1" x14ac:dyDescent="0.3">
      <c r="B123" s="34">
        <f t="shared" ref="B123:B125" si="6">+B122+0.001</f>
        <v>4.4209999999999985</v>
      </c>
      <c r="C123" s="35" t="s">
        <v>71</v>
      </c>
      <c r="D123" s="34" t="s">
        <v>2</v>
      </c>
      <c r="E123" s="36">
        <v>6</v>
      </c>
      <c r="F123" s="37"/>
      <c r="G123" s="38"/>
      <c r="H123" s="37"/>
    </row>
    <row r="124" spans="2:8" s="33" customFormat="1" ht="15" customHeight="1" x14ac:dyDescent="0.3">
      <c r="B124" s="34">
        <f t="shared" si="6"/>
        <v>4.4219999999999988</v>
      </c>
      <c r="C124" s="39" t="s">
        <v>11</v>
      </c>
      <c r="D124" s="34" t="s">
        <v>4</v>
      </c>
      <c r="E124" s="36">
        <v>117</v>
      </c>
      <c r="F124" s="37"/>
      <c r="G124" s="38"/>
      <c r="H124" s="37"/>
    </row>
    <row r="125" spans="2:8" s="33" customFormat="1" ht="15" customHeight="1" x14ac:dyDescent="0.3">
      <c r="B125" s="34">
        <f t="shared" si="6"/>
        <v>4.4229999999999992</v>
      </c>
      <c r="C125" s="35" t="s">
        <v>12</v>
      </c>
      <c r="D125" s="34" t="s">
        <v>2</v>
      </c>
      <c r="E125" s="36">
        <v>10</v>
      </c>
      <c r="F125" s="37"/>
      <c r="G125" s="38"/>
      <c r="H125" s="37"/>
    </row>
    <row r="126" spans="2:8" s="33" customFormat="1" ht="15" customHeight="1" x14ac:dyDescent="0.3">
      <c r="B126" s="28">
        <f>B122+0.01</f>
        <v>4.4299999999999979</v>
      </c>
      <c r="C126" s="42" t="s">
        <v>14</v>
      </c>
      <c r="D126" s="34"/>
      <c r="E126" s="36"/>
      <c r="F126" s="37"/>
      <c r="G126" s="43"/>
      <c r="H126" s="74"/>
    </row>
    <row r="127" spans="2:8" s="33" customFormat="1" ht="15" customHeight="1" x14ac:dyDescent="0.3">
      <c r="B127" s="34">
        <f>B126+0.001</f>
        <v>4.4309999999999983</v>
      </c>
      <c r="C127" s="35" t="s">
        <v>15</v>
      </c>
      <c r="D127" s="34" t="s">
        <v>2</v>
      </c>
      <c r="E127" s="36">
        <v>35</v>
      </c>
      <c r="F127" s="37"/>
      <c r="G127" s="38"/>
      <c r="H127" s="37"/>
    </row>
    <row r="128" spans="2:8" s="33" customFormat="1" ht="15" customHeight="1" x14ac:dyDescent="0.3">
      <c r="B128" s="28">
        <f>+B126+0.01</f>
        <v>4.4399999999999977</v>
      </c>
      <c r="C128" s="77" t="s">
        <v>16</v>
      </c>
      <c r="D128" s="34"/>
      <c r="E128" s="36"/>
      <c r="F128" s="37"/>
      <c r="G128" s="43"/>
      <c r="H128" s="74"/>
    </row>
    <row r="129" spans="2:8" s="33" customFormat="1" ht="15" customHeight="1" x14ac:dyDescent="0.3">
      <c r="B129" s="34">
        <f>+B128+0.001</f>
        <v>4.4409999999999981</v>
      </c>
      <c r="C129" s="35" t="s">
        <v>17</v>
      </c>
      <c r="D129" s="34" t="s">
        <v>2</v>
      </c>
      <c r="E129" s="36">
        <v>10</v>
      </c>
      <c r="F129" s="37"/>
      <c r="G129" s="38"/>
      <c r="H129" s="37"/>
    </row>
    <row r="130" spans="2:8" s="33" customFormat="1" ht="15" customHeight="1" x14ac:dyDescent="0.3">
      <c r="B130" s="34">
        <f t="shared" ref="B130:B131" si="7">+B129+0.001</f>
        <v>4.4419999999999984</v>
      </c>
      <c r="C130" s="39" t="s">
        <v>18</v>
      </c>
      <c r="D130" s="34" t="s">
        <v>4</v>
      </c>
      <c r="E130" s="36">
        <v>37</v>
      </c>
      <c r="F130" s="37"/>
      <c r="G130" s="38"/>
      <c r="H130" s="37"/>
    </row>
    <row r="131" spans="2:8" s="33" customFormat="1" ht="15" customHeight="1" x14ac:dyDescent="0.3">
      <c r="B131" s="34">
        <f t="shared" si="7"/>
        <v>4.4429999999999987</v>
      </c>
      <c r="C131" s="39" t="s">
        <v>19</v>
      </c>
      <c r="D131" s="34" t="s">
        <v>4</v>
      </c>
      <c r="E131" s="36">
        <v>75</v>
      </c>
      <c r="F131" s="37"/>
      <c r="G131" s="38"/>
      <c r="H131" s="37"/>
    </row>
    <row r="132" spans="2:8" s="33" customFormat="1" ht="15" customHeight="1" x14ac:dyDescent="0.3">
      <c r="B132" s="28">
        <f>+B128+0.01</f>
        <v>4.4499999999999975</v>
      </c>
      <c r="C132" s="77" t="s">
        <v>101</v>
      </c>
      <c r="D132" s="34"/>
      <c r="E132" s="36"/>
      <c r="F132" s="37"/>
      <c r="G132" s="43"/>
      <c r="H132" s="74"/>
    </row>
    <row r="133" spans="2:8" s="33" customFormat="1" ht="15" customHeight="1" x14ac:dyDescent="0.3">
      <c r="B133" s="34">
        <f>+B132+0.001</f>
        <v>4.4509999999999978</v>
      </c>
      <c r="C133" s="35" t="s">
        <v>20</v>
      </c>
      <c r="D133" s="34" t="s">
        <v>4</v>
      </c>
      <c r="E133" s="36">
        <v>22.117260000000002</v>
      </c>
      <c r="F133" s="37"/>
      <c r="G133" s="38"/>
      <c r="H133" s="37"/>
    </row>
    <row r="134" spans="2:8" s="33" customFormat="1" ht="15" customHeight="1" x14ac:dyDescent="0.3">
      <c r="B134" s="28">
        <f>+B132+0.01</f>
        <v>4.4599999999999973</v>
      </c>
      <c r="C134" s="42" t="s">
        <v>21</v>
      </c>
      <c r="D134" s="34"/>
      <c r="E134" s="36"/>
      <c r="F134" s="37"/>
      <c r="G134" s="43"/>
      <c r="H134" s="74"/>
    </row>
    <row r="135" spans="2:8" s="33" customFormat="1" ht="15" customHeight="1" x14ac:dyDescent="0.3">
      <c r="B135" s="34">
        <f>+B134+0.001</f>
        <v>4.4609999999999976</v>
      </c>
      <c r="C135" s="35" t="s">
        <v>22</v>
      </c>
      <c r="D135" s="34" t="s">
        <v>2</v>
      </c>
      <c r="E135" s="36">
        <v>13</v>
      </c>
      <c r="F135" s="37"/>
      <c r="G135" s="38"/>
      <c r="H135" s="37"/>
    </row>
    <row r="136" spans="2:8" s="33" customFormat="1" ht="15" customHeight="1" x14ac:dyDescent="0.3">
      <c r="B136" s="34">
        <f>+B135+0.001</f>
        <v>4.461999999999998</v>
      </c>
      <c r="C136" s="35" t="s">
        <v>23</v>
      </c>
      <c r="D136" s="34" t="s">
        <v>2</v>
      </c>
      <c r="E136" s="36">
        <v>29</v>
      </c>
      <c r="F136" s="37"/>
      <c r="G136" s="38"/>
      <c r="H136" s="37"/>
    </row>
    <row r="137" spans="2:8" s="33" customFormat="1" ht="15" customHeight="1" x14ac:dyDescent="0.3">
      <c r="B137" s="34"/>
      <c r="C137" s="35"/>
      <c r="D137" s="34"/>
      <c r="E137" s="36"/>
      <c r="F137" s="37"/>
      <c r="G137" s="38"/>
      <c r="H137" s="37"/>
    </row>
    <row r="138" spans="2:8" s="33" customFormat="1" ht="15" customHeight="1" x14ac:dyDescent="0.3">
      <c r="B138" s="28">
        <f>+B116+0.1</f>
        <v>4.4999999999999982</v>
      </c>
      <c r="C138" s="89" t="s">
        <v>24</v>
      </c>
      <c r="D138" s="34"/>
      <c r="E138" s="36"/>
      <c r="F138" s="36"/>
      <c r="G138" s="43"/>
      <c r="H138" s="74"/>
    </row>
    <row r="139" spans="2:8" s="33" customFormat="1" ht="15" customHeight="1" x14ac:dyDescent="0.3">
      <c r="B139" s="70">
        <f>+B138+0.01</f>
        <v>4.509999999999998</v>
      </c>
      <c r="C139" s="77" t="s">
        <v>25</v>
      </c>
      <c r="D139" s="34"/>
      <c r="E139" s="36"/>
      <c r="F139" s="37"/>
      <c r="G139" s="43"/>
      <c r="H139" s="74"/>
    </row>
    <row r="140" spans="2:8" s="33" customFormat="1" ht="30" customHeight="1" x14ac:dyDescent="0.3">
      <c r="B140" s="34">
        <f t="shared" ref="B140:B152" si="8">+B139+0.001</f>
        <v>4.5109999999999983</v>
      </c>
      <c r="C140" s="35" t="s">
        <v>207</v>
      </c>
      <c r="D140" s="34" t="s">
        <v>1</v>
      </c>
      <c r="E140" s="36">
        <v>593.60400000000004</v>
      </c>
      <c r="F140" s="37"/>
      <c r="G140" s="38"/>
      <c r="H140" s="37"/>
    </row>
    <row r="141" spans="2:8" s="33" customFormat="1" ht="30" customHeight="1" x14ac:dyDescent="0.3">
      <c r="B141" s="34">
        <f t="shared" si="8"/>
        <v>4.5119999999999987</v>
      </c>
      <c r="C141" s="35" t="s">
        <v>208</v>
      </c>
      <c r="D141" s="34" t="s">
        <v>1</v>
      </c>
      <c r="E141" s="36">
        <v>165.04799999999997</v>
      </c>
      <c r="F141" s="37"/>
      <c r="G141" s="38"/>
      <c r="H141" s="37"/>
    </row>
    <row r="142" spans="2:8" s="33" customFormat="1" ht="45" customHeight="1" x14ac:dyDescent="0.3">
      <c r="B142" s="34">
        <f t="shared" si="8"/>
        <v>4.512999999999999</v>
      </c>
      <c r="C142" s="35" t="s">
        <v>209</v>
      </c>
      <c r="D142" s="34" t="s">
        <v>1</v>
      </c>
      <c r="E142" s="36">
        <v>118.71600000000001</v>
      </c>
      <c r="F142" s="37"/>
      <c r="G142" s="38"/>
      <c r="H142" s="37"/>
    </row>
    <row r="143" spans="2:8" s="33" customFormat="1" ht="45" customHeight="1" x14ac:dyDescent="0.3">
      <c r="B143" s="34">
        <f t="shared" si="8"/>
        <v>4.5139999999999993</v>
      </c>
      <c r="C143" s="35" t="s">
        <v>210</v>
      </c>
      <c r="D143" s="34" t="s">
        <v>1</v>
      </c>
      <c r="E143" s="36">
        <v>25.608000000000001</v>
      </c>
      <c r="F143" s="37"/>
      <c r="G143" s="38"/>
      <c r="H143" s="37"/>
    </row>
    <row r="144" spans="2:8" s="33" customFormat="1" ht="30" customHeight="1" x14ac:dyDescent="0.3">
      <c r="B144" s="34">
        <f t="shared" si="8"/>
        <v>4.5149999999999997</v>
      </c>
      <c r="C144" s="39" t="s">
        <v>211</v>
      </c>
      <c r="D144" s="34" t="s">
        <v>1</v>
      </c>
      <c r="E144" s="36">
        <v>81.3</v>
      </c>
      <c r="F144" s="37"/>
      <c r="G144" s="38"/>
      <c r="H144" s="37"/>
    </row>
    <row r="145" spans="2:8" s="33" customFormat="1" ht="15" customHeight="1" x14ac:dyDescent="0.3">
      <c r="B145" s="34">
        <f t="shared" si="8"/>
        <v>4.516</v>
      </c>
      <c r="C145" s="39" t="s">
        <v>88</v>
      </c>
      <c r="D145" s="34" t="s">
        <v>4</v>
      </c>
      <c r="E145" s="36">
        <v>247.92</v>
      </c>
      <c r="F145" s="37"/>
      <c r="G145" s="38"/>
      <c r="H145" s="37"/>
    </row>
    <row r="146" spans="2:8" s="33" customFormat="1" ht="30" customHeight="1" x14ac:dyDescent="0.3">
      <c r="B146" s="34">
        <f t="shared" si="8"/>
        <v>4.5170000000000003</v>
      </c>
      <c r="C146" s="35" t="s">
        <v>212</v>
      </c>
      <c r="D146" s="34" t="s">
        <v>1</v>
      </c>
      <c r="E146" s="36">
        <v>89.040599999999998</v>
      </c>
      <c r="F146" s="37"/>
      <c r="G146" s="38"/>
      <c r="H146" s="37"/>
    </row>
    <row r="147" spans="2:8" s="33" customFormat="1" ht="30" customHeight="1" x14ac:dyDescent="0.3">
      <c r="B147" s="34">
        <f t="shared" si="8"/>
        <v>4.5180000000000007</v>
      </c>
      <c r="C147" s="35" t="s">
        <v>108</v>
      </c>
      <c r="D147" s="34" t="s">
        <v>3</v>
      </c>
      <c r="E147" s="36">
        <v>1</v>
      </c>
      <c r="F147" s="37"/>
      <c r="G147" s="38"/>
      <c r="H147" s="37"/>
    </row>
    <row r="148" spans="2:8" s="33" customFormat="1" ht="15" customHeight="1" x14ac:dyDescent="0.3">
      <c r="B148" s="34">
        <f t="shared" si="8"/>
        <v>4.519000000000001</v>
      </c>
      <c r="C148" s="39" t="s">
        <v>109</v>
      </c>
      <c r="D148" s="34" t="s">
        <v>4</v>
      </c>
      <c r="E148" s="36">
        <v>215.28</v>
      </c>
      <c r="F148" s="37"/>
      <c r="G148" s="38"/>
      <c r="H148" s="37"/>
    </row>
    <row r="149" spans="2:8" s="33" customFormat="1" ht="30" customHeight="1" x14ac:dyDescent="0.3">
      <c r="B149" s="40">
        <f t="shared" si="8"/>
        <v>4.5200000000000014</v>
      </c>
      <c r="C149" s="35" t="s">
        <v>111</v>
      </c>
      <c r="D149" s="34" t="s">
        <v>4</v>
      </c>
      <c r="E149" s="36">
        <v>206.04</v>
      </c>
      <c r="F149" s="37"/>
      <c r="G149" s="38"/>
      <c r="H149" s="37"/>
    </row>
    <row r="150" spans="2:8" s="33" customFormat="1" ht="30" customHeight="1" x14ac:dyDescent="0.3">
      <c r="B150" s="34">
        <f t="shared" si="8"/>
        <v>4.5210000000000017</v>
      </c>
      <c r="C150" s="39" t="s">
        <v>185</v>
      </c>
      <c r="D150" s="34" t="s">
        <v>2</v>
      </c>
      <c r="E150" s="36">
        <v>18</v>
      </c>
      <c r="F150" s="37"/>
      <c r="G150" s="38"/>
      <c r="H150" s="37"/>
    </row>
    <row r="151" spans="2:8" s="33" customFormat="1" ht="30" customHeight="1" x14ac:dyDescent="0.3">
      <c r="B151" s="34">
        <f t="shared" si="8"/>
        <v>4.522000000000002</v>
      </c>
      <c r="C151" s="39" t="s">
        <v>102</v>
      </c>
      <c r="D151" s="34" t="s">
        <v>4</v>
      </c>
      <c r="E151" s="36">
        <v>102.336</v>
      </c>
      <c r="F151" s="37"/>
      <c r="G151" s="38"/>
      <c r="H151" s="37"/>
    </row>
    <row r="152" spans="2:8" s="33" customFormat="1" ht="15" customHeight="1" x14ac:dyDescent="0.3">
      <c r="B152" s="34">
        <f t="shared" si="8"/>
        <v>4.5230000000000024</v>
      </c>
      <c r="C152" s="39" t="s">
        <v>186</v>
      </c>
      <c r="D152" s="34" t="s">
        <v>2</v>
      </c>
      <c r="E152" s="36">
        <v>17</v>
      </c>
      <c r="F152" s="37"/>
      <c r="G152" s="38"/>
      <c r="H152" s="37"/>
    </row>
    <row r="153" spans="2:8" s="33" customFormat="1" ht="15" customHeight="1" x14ac:dyDescent="0.3">
      <c r="B153" s="70">
        <f>B139+0.01</f>
        <v>4.5199999999999978</v>
      </c>
      <c r="C153" s="77" t="s">
        <v>26</v>
      </c>
      <c r="D153" s="34"/>
      <c r="E153" s="36"/>
      <c r="F153" s="37"/>
      <c r="G153" s="43"/>
      <c r="H153" s="74"/>
    </row>
    <row r="154" spans="2:8" s="33" customFormat="1" ht="15" customHeight="1" x14ac:dyDescent="0.3">
      <c r="B154" s="34">
        <f>+B153+0.001</f>
        <v>4.5209999999999981</v>
      </c>
      <c r="C154" s="39" t="s">
        <v>72</v>
      </c>
      <c r="D154" s="34" t="s">
        <v>1</v>
      </c>
      <c r="E154" s="36">
        <v>488.32800000000003</v>
      </c>
      <c r="F154" s="37"/>
      <c r="G154" s="38"/>
      <c r="H154" s="37"/>
    </row>
    <row r="155" spans="2:8" s="33" customFormat="1" ht="15" customHeight="1" x14ac:dyDescent="0.3">
      <c r="B155" s="70">
        <f>+B153+0.01</f>
        <v>4.5299999999999976</v>
      </c>
      <c r="C155" s="77" t="s">
        <v>27</v>
      </c>
      <c r="D155" s="34"/>
      <c r="E155" s="36"/>
      <c r="F155" s="37"/>
      <c r="G155" s="43"/>
      <c r="H155" s="74"/>
    </row>
    <row r="156" spans="2:8" s="33" customFormat="1" ht="15" customHeight="1" x14ac:dyDescent="0.3">
      <c r="B156" s="34">
        <f>+B155+0.001</f>
        <v>4.5309999999999979</v>
      </c>
      <c r="C156" s="39" t="s">
        <v>86</v>
      </c>
      <c r="D156" s="34" t="s">
        <v>1</v>
      </c>
      <c r="E156" s="36">
        <v>153.71520000000001</v>
      </c>
      <c r="F156" s="37"/>
      <c r="G156" s="38"/>
      <c r="H156" s="37"/>
    </row>
    <row r="157" spans="2:8" s="33" customFormat="1" ht="15" customHeight="1" x14ac:dyDescent="0.3">
      <c r="B157" s="34"/>
      <c r="C157" s="39"/>
      <c r="D157" s="34"/>
      <c r="E157" s="36"/>
      <c r="F157" s="37"/>
      <c r="G157" s="38"/>
      <c r="H157" s="37"/>
    </row>
    <row r="158" spans="2:8" s="33" customFormat="1" ht="15" customHeight="1" x14ac:dyDescent="0.3">
      <c r="B158" s="28">
        <f>+B138+0.1</f>
        <v>4.5999999999999979</v>
      </c>
      <c r="C158" s="77" t="s">
        <v>28</v>
      </c>
      <c r="D158" s="34"/>
      <c r="E158" s="36"/>
      <c r="F158" s="36"/>
      <c r="G158" s="43"/>
      <c r="H158" s="74"/>
    </row>
    <row r="159" spans="2:8" s="33" customFormat="1" ht="15" customHeight="1" x14ac:dyDescent="0.3">
      <c r="B159" s="28">
        <f>+B158+0.01</f>
        <v>4.6099999999999977</v>
      </c>
      <c r="C159" s="77" t="s">
        <v>29</v>
      </c>
      <c r="D159" s="34"/>
      <c r="E159" s="36"/>
      <c r="F159" s="37"/>
      <c r="G159" s="43"/>
      <c r="H159" s="74"/>
    </row>
    <row r="160" spans="2:8" s="33" customFormat="1" ht="30" customHeight="1" x14ac:dyDescent="0.3">
      <c r="B160" s="34">
        <f>B159+0.001</f>
        <v>4.610999999999998</v>
      </c>
      <c r="C160" s="39" t="s">
        <v>112</v>
      </c>
      <c r="D160" s="34" t="s">
        <v>1</v>
      </c>
      <c r="E160" s="36">
        <v>317</v>
      </c>
      <c r="F160" s="37"/>
      <c r="G160" s="38"/>
      <c r="H160" s="37"/>
    </row>
    <row r="161" spans="1:8" s="33" customFormat="1" ht="15" customHeight="1" x14ac:dyDescent="0.3">
      <c r="B161" s="34">
        <f t="shared" ref="B161:B162" si="9">B160+0.001</f>
        <v>4.6119999999999983</v>
      </c>
      <c r="C161" s="39" t="s">
        <v>113</v>
      </c>
      <c r="D161" s="34" t="s">
        <v>1</v>
      </c>
      <c r="E161" s="36">
        <v>874</v>
      </c>
      <c r="F161" s="37"/>
      <c r="G161" s="38"/>
      <c r="H161" s="37"/>
    </row>
    <row r="162" spans="1:8" s="33" customFormat="1" ht="30" customHeight="1" x14ac:dyDescent="0.3">
      <c r="B162" s="34">
        <f t="shared" si="9"/>
        <v>4.6129999999999987</v>
      </c>
      <c r="C162" s="39" t="s">
        <v>141</v>
      </c>
      <c r="D162" s="34" t="s">
        <v>1</v>
      </c>
      <c r="E162" s="36">
        <v>583</v>
      </c>
      <c r="F162" s="37"/>
      <c r="G162" s="38"/>
      <c r="H162" s="37"/>
    </row>
    <row r="163" spans="1:8" s="33" customFormat="1" ht="15" customHeight="1" x14ac:dyDescent="0.3">
      <c r="B163" s="34"/>
      <c r="C163" s="39"/>
      <c r="D163" s="34"/>
      <c r="E163" s="36"/>
      <c r="F163" s="37"/>
      <c r="G163" s="38"/>
      <c r="H163" s="37"/>
    </row>
    <row r="164" spans="1:8" s="33" customFormat="1" ht="15" customHeight="1" x14ac:dyDescent="0.3">
      <c r="B164" s="28">
        <f>+B158+0.1</f>
        <v>4.6999999999999975</v>
      </c>
      <c r="C164" s="77" t="s">
        <v>30</v>
      </c>
      <c r="D164" s="34"/>
      <c r="E164" s="36"/>
      <c r="F164" s="36"/>
      <c r="G164" s="43"/>
      <c r="H164" s="74"/>
    </row>
    <row r="165" spans="1:8" s="33" customFormat="1" ht="15" customHeight="1" x14ac:dyDescent="0.3">
      <c r="B165" s="28">
        <f>+B164+0.01</f>
        <v>4.7099999999999973</v>
      </c>
      <c r="C165" s="42" t="s">
        <v>31</v>
      </c>
      <c r="D165" s="34"/>
      <c r="E165" s="36"/>
      <c r="F165" s="37"/>
      <c r="G165" s="43"/>
      <c r="H165" s="74"/>
    </row>
    <row r="166" spans="1:8" s="33" customFormat="1" ht="30" customHeight="1" x14ac:dyDescent="0.3">
      <c r="B166" s="34">
        <f>+B165+0.001</f>
        <v>4.7109999999999976</v>
      </c>
      <c r="C166" s="39" t="s">
        <v>187</v>
      </c>
      <c r="D166" s="34" t="s">
        <v>1</v>
      </c>
      <c r="E166" s="36">
        <v>870</v>
      </c>
      <c r="F166" s="37"/>
      <c r="G166" s="38"/>
      <c r="H166" s="37"/>
    </row>
    <row r="167" spans="1:8" s="33" customFormat="1" ht="45" customHeight="1" x14ac:dyDescent="0.3">
      <c r="A167" s="63"/>
      <c r="B167" s="34">
        <f>+B166+0.001</f>
        <v>4.711999999999998</v>
      </c>
      <c r="C167" s="39" t="s">
        <v>188</v>
      </c>
      <c r="D167" s="34" t="s">
        <v>1</v>
      </c>
      <c r="E167" s="36">
        <v>1525</v>
      </c>
      <c r="F167" s="37"/>
      <c r="G167" s="38"/>
      <c r="H167" s="37"/>
    </row>
    <row r="168" spans="1:8" s="33" customFormat="1" ht="30" customHeight="1" x14ac:dyDescent="0.3">
      <c r="B168" s="34">
        <f>+B166+0.001</f>
        <v>4.711999999999998</v>
      </c>
      <c r="C168" s="39" t="s">
        <v>116</v>
      </c>
      <c r="D168" s="34" t="s">
        <v>4</v>
      </c>
      <c r="E168" s="36">
        <v>80</v>
      </c>
      <c r="F168" s="37"/>
      <c r="G168" s="38"/>
      <c r="H168" s="37"/>
    </row>
    <row r="169" spans="1:8" s="33" customFormat="1" ht="30" customHeight="1" x14ac:dyDescent="0.3">
      <c r="B169" s="34">
        <f t="shared" ref="B169:B174" si="10">+B167+0.001</f>
        <v>4.7129999999999983</v>
      </c>
      <c r="C169" s="39" t="s">
        <v>120</v>
      </c>
      <c r="D169" s="34" t="s">
        <v>1</v>
      </c>
      <c r="E169" s="36">
        <v>96</v>
      </c>
      <c r="F169" s="37"/>
      <c r="G169" s="38"/>
      <c r="H169" s="37"/>
    </row>
    <row r="170" spans="1:8" s="33" customFormat="1" ht="15" customHeight="1" x14ac:dyDescent="0.3">
      <c r="B170" s="34">
        <f t="shared" si="10"/>
        <v>4.7129999999999983</v>
      </c>
      <c r="C170" s="39" t="s">
        <v>142</v>
      </c>
      <c r="D170" s="34" t="s">
        <v>2</v>
      </c>
      <c r="E170" s="36">
        <v>17</v>
      </c>
      <c r="F170" s="37"/>
      <c r="G170" s="38"/>
      <c r="H170" s="37"/>
    </row>
    <row r="171" spans="1:8" s="33" customFormat="1" ht="30" customHeight="1" x14ac:dyDescent="0.3">
      <c r="B171" s="34">
        <f t="shared" si="10"/>
        <v>4.7139999999999986</v>
      </c>
      <c r="C171" s="39" t="s">
        <v>117</v>
      </c>
      <c r="D171" s="34" t="s">
        <v>4</v>
      </c>
      <c r="E171" s="36">
        <v>1289.8599999999999</v>
      </c>
      <c r="F171" s="37"/>
      <c r="G171" s="38"/>
      <c r="H171" s="37"/>
    </row>
    <row r="172" spans="1:8" s="33" customFormat="1" ht="15" customHeight="1" x14ac:dyDescent="0.3">
      <c r="B172" s="34">
        <f t="shared" si="10"/>
        <v>4.7139999999999986</v>
      </c>
      <c r="C172" s="39" t="s">
        <v>130</v>
      </c>
      <c r="D172" s="34" t="s">
        <v>4</v>
      </c>
      <c r="E172" s="36">
        <v>37.524000000000001</v>
      </c>
      <c r="F172" s="37"/>
      <c r="G172" s="38"/>
      <c r="H172" s="37"/>
    </row>
    <row r="173" spans="1:8" s="33" customFormat="1" ht="15" customHeight="1" x14ac:dyDescent="0.3">
      <c r="B173" s="34">
        <f t="shared" si="10"/>
        <v>4.714999999999999</v>
      </c>
      <c r="C173" s="39" t="s">
        <v>131</v>
      </c>
      <c r="D173" s="34" t="s">
        <v>4</v>
      </c>
      <c r="E173" s="36">
        <v>38.351999999999997</v>
      </c>
      <c r="F173" s="37"/>
      <c r="G173" s="38"/>
      <c r="H173" s="37"/>
    </row>
    <row r="174" spans="1:8" s="33" customFormat="1" ht="30" customHeight="1" x14ac:dyDescent="0.3">
      <c r="A174" s="62"/>
      <c r="B174" s="34">
        <f t="shared" si="10"/>
        <v>4.714999999999999</v>
      </c>
      <c r="C174" s="39" t="s">
        <v>213</v>
      </c>
      <c r="D174" s="34" t="s">
        <v>4</v>
      </c>
      <c r="E174" s="36">
        <v>559.36799999999994</v>
      </c>
      <c r="F174" s="37"/>
      <c r="G174" s="38"/>
      <c r="H174" s="37"/>
    </row>
    <row r="175" spans="1:8" s="33" customFormat="1" ht="15" customHeight="1" x14ac:dyDescent="0.3">
      <c r="B175" s="28">
        <f>B165+0.01</f>
        <v>4.7199999999999971</v>
      </c>
      <c r="C175" s="77" t="s">
        <v>26</v>
      </c>
      <c r="D175" s="34"/>
      <c r="E175" s="36"/>
      <c r="F175" s="37"/>
      <c r="G175" s="43"/>
      <c r="H175" s="74"/>
    </row>
    <row r="176" spans="1:8" s="33" customFormat="1" ht="15" customHeight="1" x14ac:dyDescent="0.3">
      <c r="A176" s="63"/>
      <c r="B176" s="34">
        <f>+B175+0.001</f>
        <v>4.7209999999999974</v>
      </c>
      <c r="C176" s="39" t="s">
        <v>32</v>
      </c>
      <c r="D176" s="34" t="s">
        <v>1</v>
      </c>
      <c r="E176" s="36">
        <v>893.25599999999997</v>
      </c>
      <c r="F176" s="37"/>
      <c r="G176" s="38"/>
      <c r="H176" s="37"/>
    </row>
    <row r="177" spans="2:8" s="33" customFormat="1" ht="15" customHeight="1" x14ac:dyDescent="0.3">
      <c r="B177" s="34"/>
      <c r="C177" s="39"/>
      <c r="D177" s="34"/>
      <c r="E177" s="36"/>
      <c r="F177" s="37"/>
      <c r="G177" s="38"/>
      <c r="H177" s="37"/>
    </row>
    <row r="178" spans="2:8" s="33" customFormat="1" ht="15" customHeight="1" x14ac:dyDescent="0.3">
      <c r="B178" s="28">
        <f>+B164+0.1</f>
        <v>4.7999999999999972</v>
      </c>
      <c r="C178" s="77" t="s">
        <v>33</v>
      </c>
      <c r="D178" s="34"/>
      <c r="E178" s="36"/>
      <c r="F178" s="36"/>
      <c r="G178" s="43"/>
      <c r="H178" s="74"/>
    </row>
    <row r="179" spans="2:8" s="33" customFormat="1" ht="15" customHeight="1" x14ac:dyDescent="0.3">
      <c r="B179" s="28">
        <f>B178+0.01</f>
        <v>4.8099999999999969</v>
      </c>
      <c r="C179" s="42" t="s">
        <v>34</v>
      </c>
      <c r="D179" s="34"/>
      <c r="E179" s="36"/>
      <c r="F179" s="37"/>
      <c r="G179" s="43"/>
      <c r="H179" s="74"/>
    </row>
    <row r="180" spans="2:8" s="33" customFormat="1" ht="39" customHeight="1" x14ac:dyDescent="0.3">
      <c r="B180" s="40">
        <f>B179+0.001</f>
        <v>4.8109999999999973</v>
      </c>
      <c r="C180" s="41" t="s">
        <v>214</v>
      </c>
      <c r="D180" s="34" t="s">
        <v>1</v>
      </c>
      <c r="E180" s="36">
        <v>155</v>
      </c>
      <c r="F180" s="37"/>
      <c r="G180" s="38"/>
      <c r="H180" s="37"/>
    </row>
    <row r="181" spans="2:8" s="33" customFormat="1" ht="37.200000000000003" customHeight="1" x14ac:dyDescent="0.3">
      <c r="B181" s="40">
        <f>B180+0.001</f>
        <v>4.8119999999999976</v>
      </c>
      <c r="C181" s="41" t="s">
        <v>215</v>
      </c>
      <c r="D181" s="34" t="s">
        <v>4</v>
      </c>
      <c r="E181" s="36">
        <v>94</v>
      </c>
      <c r="F181" s="37"/>
      <c r="G181" s="38"/>
      <c r="H181" s="37"/>
    </row>
    <row r="182" spans="2:8" s="33" customFormat="1" ht="15" customHeight="1" x14ac:dyDescent="0.3">
      <c r="B182" s="28">
        <f>+B179+0.01</f>
        <v>4.8199999999999967</v>
      </c>
      <c r="C182" s="77" t="s">
        <v>36</v>
      </c>
      <c r="D182" s="34"/>
      <c r="E182" s="36"/>
      <c r="F182" s="37"/>
      <c r="G182" s="43"/>
      <c r="H182" s="74"/>
    </row>
    <row r="183" spans="2:8" s="33" customFormat="1" ht="49.8" customHeight="1" x14ac:dyDescent="0.3">
      <c r="B183" s="40">
        <f>+B182+0.001</f>
        <v>4.8209999999999971</v>
      </c>
      <c r="C183" s="39" t="s">
        <v>257</v>
      </c>
      <c r="D183" s="34" t="s">
        <v>1</v>
      </c>
      <c r="E183" s="36">
        <v>1200</v>
      </c>
      <c r="F183" s="37"/>
      <c r="G183" s="38"/>
      <c r="H183" s="37"/>
    </row>
    <row r="184" spans="2:8" s="33" customFormat="1" ht="63.6" customHeight="1" x14ac:dyDescent="0.3">
      <c r="B184" s="40">
        <f t="shared" ref="B184:B185" si="11">+B183+0.001</f>
        <v>4.8219999999999974</v>
      </c>
      <c r="C184" s="39" t="s">
        <v>258</v>
      </c>
      <c r="D184" s="34" t="s">
        <v>1</v>
      </c>
      <c r="E184" s="36">
        <v>15</v>
      </c>
      <c r="F184" s="37"/>
      <c r="G184" s="38"/>
      <c r="H184" s="37"/>
    </row>
    <row r="185" spans="2:8" s="33" customFormat="1" ht="55.8" customHeight="1" x14ac:dyDescent="0.3">
      <c r="B185" s="40">
        <f t="shared" si="11"/>
        <v>4.8229999999999977</v>
      </c>
      <c r="C185" s="39" t="s">
        <v>259</v>
      </c>
      <c r="D185" s="34" t="s">
        <v>1</v>
      </c>
      <c r="E185" s="36">
        <v>320</v>
      </c>
      <c r="F185" s="37"/>
      <c r="G185" s="38"/>
      <c r="H185" s="37"/>
    </row>
    <row r="186" spans="2:8" s="33" customFormat="1" ht="15" customHeight="1" x14ac:dyDescent="0.3">
      <c r="B186" s="40">
        <f>+B185+0.001</f>
        <v>4.8239999999999981</v>
      </c>
      <c r="C186" s="39" t="s">
        <v>103</v>
      </c>
      <c r="D186" s="34" t="s">
        <v>1</v>
      </c>
      <c r="E186" s="36">
        <v>1535</v>
      </c>
      <c r="F186" s="37"/>
      <c r="G186" s="38"/>
      <c r="H186" s="37"/>
    </row>
    <row r="187" spans="2:8" s="33" customFormat="1" ht="15" customHeight="1" x14ac:dyDescent="0.3">
      <c r="B187" s="28">
        <f>+B182+0.01</f>
        <v>4.8299999999999965</v>
      </c>
      <c r="C187" s="77" t="s">
        <v>37</v>
      </c>
      <c r="D187" s="34"/>
      <c r="E187" s="36"/>
      <c r="F187" s="37"/>
      <c r="G187" s="43"/>
      <c r="H187" s="74"/>
    </row>
    <row r="188" spans="2:8" s="33" customFormat="1" ht="45" customHeight="1" x14ac:dyDescent="0.3">
      <c r="B188" s="40">
        <f>B187+0.001</f>
        <v>4.8309999999999969</v>
      </c>
      <c r="C188" s="41" t="s">
        <v>269</v>
      </c>
      <c r="D188" s="34" t="s">
        <v>1</v>
      </c>
      <c r="E188" s="36">
        <v>61.643999999999991</v>
      </c>
      <c r="F188" s="37"/>
      <c r="G188" s="38"/>
      <c r="H188" s="37"/>
    </row>
    <row r="189" spans="2:8" s="33" customFormat="1" ht="30" customHeight="1" x14ac:dyDescent="0.3">
      <c r="B189" s="40">
        <f t="shared" ref="B189:B193" si="12">B188+0.001</f>
        <v>4.8319999999999972</v>
      </c>
      <c r="C189" s="41" t="s">
        <v>216</v>
      </c>
      <c r="D189" s="34" t="s">
        <v>1</v>
      </c>
      <c r="E189" s="36">
        <v>60.804000000000002</v>
      </c>
      <c r="F189" s="37"/>
      <c r="G189" s="38"/>
      <c r="H189" s="37"/>
    </row>
    <row r="190" spans="2:8" s="33" customFormat="1" ht="30" customHeight="1" x14ac:dyDescent="0.3">
      <c r="B190" s="40">
        <f t="shared" si="12"/>
        <v>4.8329999999999975</v>
      </c>
      <c r="C190" s="41" t="s">
        <v>217</v>
      </c>
      <c r="D190" s="34" t="s">
        <v>1</v>
      </c>
      <c r="E190" s="36">
        <v>55.224000000000004</v>
      </c>
      <c r="F190" s="37"/>
      <c r="G190" s="38"/>
      <c r="H190" s="37"/>
    </row>
    <row r="191" spans="2:8" s="33" customFormat="1" ht="45" customHeight="1" x14ac:dyDescent="0.3">
      <c r="B191" s="40">
        <f t="shared" si="12"/>
        <v>4.8339999999999979</v>
      </c>
      <c r="C191" s="41" t="s">
        <v>218</v>
      </c>
      <c r="D191" s="34" t="s">
        <v>1</v>
      </c>
      <c r="E191" s="36">
        <v>40.356000000000002</v>
      </c>
      <c r="F191" s="37"/>
      <c r="G191" s="38"/>
      <c r="H191" s="37"/>
    </row>
    <row r="192" spans="2:8" s="33" customFormat="1" ht="30" customHeight="1" x14ac:dyDescent="0.3">
      <c r="B192" s="40">
        <f t="shared" si="12"/>
        <v>4.8349999999999982</v>
      </c>
      <c r="C192" s="41" t="s">
        <v>219</v>
      </c>
      <c r="D192" s="34" t="s">
        <v>4</v>
      </c>
      <c r="E192" s="36">
        <v>64.787999999999997</v>
      </c>
      <c r="F192" s="37"/>
      <c r="G192" s="38"/>
      <c r="H192" s="37"/>
    </row>
    <row r="193" spans="2:8" s="33" customFormat="1" ht="15" customHeight="1" x14ac:dyDescent="0.3">
      <c r="B193" s="40">
        <f t="shared" si="12"/>
        <v>4.8359999999999985</v>
      </c>
      <c r="C193" s="41" t="s">
        <v>73</v>
      </c>
      <c r="D193" s="34" t="s">
        <v>4</v>
      </c>
      <c r="E193" s="36">
        <v>41.363999999999997</v>
      </c>
      <c r="F193" s="37"/>
      <c r="G193" s="38"/>
      <c r="H193" s="37"/>
    </row>
    <row r="194" spans="2:8" s="33" customFormat="1" ht="15" customHeight="1" x14ac:dyDescent="0.3">
      <c r="B194" s="28">
        <f>+B187+0.01</f>
        <v>4.8399999999999963</v>
      </c>
      <c r="C194" s="77" t="s">
        <v>35</v>
      </c>
      <c r="D194" s="34"/>
      <c r="E194" s="36"/>
      <c r="F194" s="37"/>
      <c r="G194" s="43"/>
      <c r="H194" s="74"/>
    </row>
    <row r="195" spans="2:8" s="33" customFormat="1" ht="15" customHeight="1" x14ac:dyDescent="0.3">
      <c r="B195" s="40">
        <f>B194+0.001</f>
        <v>4.8409999999999966</v>
      </c>
      <c r="C195" s="39" t="s">
        <v>220</v>
      </c>
      <c r="D195" s="34" t="s">
        <v>4</v>
      </c>
      <c r="E195" s="36">
        <v>746.47199999999987</v>
      </c>
      <c r="F195" s="37"/>
      <c r="G195" s="38"/>
      <c r="H195" s="37"/>
    </row>
    <row r="196" spans="2:8" s="33" customFormat="1" ht="45" customHeight="1" x14ac:dyDescent="0.3">
      <c r="B196" s="40">
        <f>B195+0.001</f>
        <v>4.841999999999997</v>
      </c>
      <c r="C196" s="39" t="s">
        <v>221</v>
      </c>
      <c r="D196" s="34" t="s">
        <v>1</v>
      </c>
      <c r="E196" s="36">
        <v>120</v>
      </c>
      <c r="F196" s="37"/>
      <c r="G196" s="38"/>
      <c r="H196" s="37"/>
    </row>
    <row r="197" spans="2:8" s="33" customFormat="1" ht="15" customHeight="1" x14ac:dyDescent="0.3">
      <c r="B197" s="40">
        <f>B196+0.001</f>
        <v>4.8429999999999973</v>
      </c>
      <c r="C197" s="39" t="s">
        <v>249</v>
      </c>
      <c r="D197" s="34" t="s">
        <v>1</v>
      </c>
      <c r="E197" s="36">
        <v>25</v>
      </c>
      <c r="F197" s="37"/>
      <c r="G197" s="38"/>
      <c r="H197" s="37"/>
    </row>
    <row r="198" spans="2:8" s="33" customFormat="1" ht="15" customHeight="1" x14ac:dyDescent="0.3">
      <c r="B198" s="28">
        <f>+B194+0.01</f>
        <v>4.8499999999999961</v>
      </c>
      <c r="C198" s="77" t="s">
        <v>38</v>
      </c>
      <c r="D198" s="34"/>
      <c r="E198" s="36"/>
      <c r="F198" s="37"/>
      <c r="G198" s="43"/>
      <c r="H198" s="74"/>
    </row>
    <row r="199" spans="2:8" s="33" customFormat="1" ht="15" customHeight="1" x14ac:dyDescent="0.3">
      <c r="B199" s="40">
        <f>+B198+0.001</f>
        <v>4.8509999999999964</v>
      </c>
      <c r="C199" s="39" t="s">
        <v>143</v>
      </c>
      <c r="D199" s="34" t="s">
        <v>1</v>
      </c>
      <c r="E199" s="36">
        <v>2001.0839999999998</v>
      </c>
      <c r="F199" s="37"/>
      <c r="G199" s="38"/>
      <c r="H199" s="37"/>
    </row>
    <row r="200" spans="2:8" s="33" customFormat="1" ht="15" customHeight="1" x14ac:dyDescent="0.3">
      <c r="B200" s="40">
        <f t="shared" ref="B200:B202" si="13">+B199+0.001</f>
        <v>4.8519999999999968</v>
      </c>
      <c r="C200" s="39" t="s">
        <v>91</v>
      </c>
      <c r="D200" s="34" t="s">
        <v>1</v>
      </c>
      <c r="E200" s="36">
        <v>99.839999999999989</v>
      </c>
      <c r="F200" s="37"/>
      <c r="G200" s="38"/>
      <c r="H200" s="37"/>
    </row>
    <row r="201" spans="2:8" s="33" customFormat="1" ht="15" customHeight="1" x14ac:dyDescent="0.3">
      <c r="B201" s="40">
        <f t="shared" si="13"/>
        <v>4.8529999999999971</v>
      </c>
      <c r="C201" s="39" t="s">
        <v>121</v>
      </c>
      <c r="D201" s="34" t="s">
        <v>1</v>
      </c>
      <c r="E201" s="36">
        <v>41.988</v>
      </c>
      <c r="F201" s="37"/>
      <c r="G201" s="38"/>
      <c r="H201" s="37"/>
    </row>
    <row r="202" spans="2:8" s="33" customFormat="1" ht="15" customHeight="1" x14ac:dyDescent="0.3">
      <c r="B202" s="40">
        <f t="shared" si="13"/>
        <v>4.8539999999999974</v>
      </c>
      <c r="C202" s="39" t="s">
        <v>104</v>
      </c>
      <c r="D202" s="34" t="s">
        <v>1</v>
      </c>
      <c r="E202" s="36">
        <v>99.84</v>
      </c>
      <c r="F202" s="37"/>
      <c r="G202" s="38"/>
      <c r="H202" s="37"/>
    </row>
    <row r="203" spans="2:8" s="33" customFormat="1" ht="15" customHeight="1" x14ac:dyDescent="0.3">
      <c r="B203" s="34"/>
      <c r="C203" s="39"/>
      <c r="D203" s="34"/>
      <c r="E203" s="36"/>
      <c r="F203" s="37"/>
      <c r="G203" s="38"/>
      <c r="H203" s="37"/>
    </row>
    <row r="204" spans="2:8" s="33" customFormat="1" ht="15" customHeight="1" x14ac:dyDescent="0.3">
      <c r="B204" s="28">
        <f>+B178+0.1</f>
        <v>4.8999999999999968</v>
      </c>
      <c r="C204" s="77" t="s">
        <v>39</v>
      </c>
      <c r="D204" s="34"/>
      <c r="E204" s="36"/>
      <c r="F204" s="36"/>
      <c r="G204" s="43"/>
      <c r="H204" s="74"/>
    </row>
    <row r="205" spans="2:8" s="33" customFormat="1" ht="15" customHeight="1" x14ac:dyDescent="0.3">
      <c r="B205" s="28">
        <f>+B204+0.01</f>
        <v>4.9099999999999966</v>
      </c>
      <c r="C205" s="42" t="s">
        <v>40</v>
      </c>
      <c r="D205" s="34"/>
      <c r="E205" s="36"/>
      <c r="F205" s="37"/>
      <c r="G205" s="43"/>
      <c r="H205" s="74"/>
    </row>
    <row r="206" spans="2:8" s="33" customFormat="1" ht="15" customHeight="1" x14ac:dyDescent="0.3">
      <c r="B206" s="40">
        <f>B205+0.001</f>
        <v>4.9109999999999969</v>
      </c>
      <c r="C206" s="39" t="s">
        <v>118</v>
      </c>
      <c r="D206" s="34" t="s">
        <v>1</v>
      </c>
      <c r="E206" s="36">
        <v>147.31039999999999</v>
      </c>
      <c r="F206" s="37"/>
      <c r="G206" s="38"/>
      <c r="H206" s="37"/>
    </row>
    <row r="207" spans="2:8" s="33" customFormat="1" ht="15" customHeight="1" x14ac:dyDescent="0.3">
      <c r="B207" s="40">
        <f t="shared" ref="B207" si="14">B206+0.001</f>
        <v>4.9119999999999973</v>
      </c>
      <c r="C207" s="39" t="s">
        <v>41</v>
      </c>
      <c r="D207" s="34" t="s">
        <v>1</v>
      </c>
      <c r="E207" s="36">
        <v>2464.703</v>
      </c>
      <c r="F207" s="37"/>
      <c r="G207" s="38"/>
      <c r="H207" s="37"/>
    </row>
    <row r="208" spans="2:8" s="33" customFormat="1" ht="15" customHeight="1" x14ac:dyDescent="0.3">
      <c r="B208" s="28">
        <f>+B205+0.01</f>
        <v>4.9199999999999964</v>
      </c>
      <c r="C208" s="42" t="s">
        <v>42</v>
      </c>
      <c r="D208" s="34"/>
      <c r="E208" s="36"/>
      <c r="F208" s="37"/>
      <c r="G208" s="43"/>
      <c r="H208" s="74"/>
    </row>
    <row r="209" spans="2:8" s="33" customFormat="1" ht="15" customHeight="1" x14ac:dyDescent="0.3">
      <c r="B209" s="40">
        <f>B208+0.001</f>
        <v>4.9209999999999967</v>
      </c>
      <c r="C209" s="39" t="s">
        <v>119</v>
      </c>
      <c r="D209" s="34" t="s">
        <v>1</v>
      </c>
      <c r="E209" s="36">
        <v>56.752499999999998</v>
      </c>
      <c r="F209" s="37"/>
      <c r="G209" s="38"/>
      <c r="H209" s="37"/>
    </row>
    <row r="210" spans="2:8" s="33" customFormat="1" ht="15" customHeight="1" x14ac:dyDescent="0.3">
      <c r="B210" s="40">
        <f>B209+0.001</f>
        <v>4.921999999999997</v>
      </c>
      <c r="C210" s="39" t="s">
        <v>43</v>
      </c>
      <c r="D210" s="34" t="s">
        <v>1</v>
      </c>
      <c r="E210" s="36">
        <v>2430.8585000000003</v>
      </c>
      <c r="F210" s="37"/>
      <c r="G210" s="38"/>
      <c r="H210" s="37"/>
    </row>
    <row r="211" spans="2:8" s="33" customFormat="1" ht="15" customHeight="1" x14ac:dyDescent="0.3">
      <c r="B211" s="34"/>
      <c r="C211" s="39"/>
      <c r="D211" s="34"/>
      <c r="E211" s="36"/>
      <c r="F211" s="37"/>
      <c r="G211" s="38"/>
      <c r="H211" s="37"/>
    </row>
    <row r="212" spans="2:8" s="33" customFormat="1" ht="15" customHeight="1" x14ac:dyDescent="0.3">
      <c r="B212" s="28">
        <f>+B204+0.1</f>
        <v>4.9999999999999964</v>
      </c>
      <c r="C212" s="77" t="s">
        <v>44</v>
      </c>
      <c r="D212" s="34"/>
      <c r="E212" s="36"/>
      <c r="F212" s="36"/>
      <c r="G212" s="43"/>
      <c r="H212" s="74"/>
    </row>
    <row r="213" spans="2:8" s="33" customFormat="1" ht="15" customHeight="1" x14ac:dyDescent="0.3">
      <c r="B213" s="28">
        <f>+B212+0.1</f>
        <v>5.0999999999999961</v>
      </c>
      <c r="C213" s="42" t="s">
        <v>45</v>
      </c>
      <c r="D213" s="34"/>
      <c r="E213" s="36"/>
      <c r="F213" s="37"/>
      <c r="G213" s="43"/>
      <c r="H213" s="74"/>
    </row>
    <row r="214" spans="2:8" s="33" customFormat="1" ht="45" customHeight="1" x14ac:dyDescent="0.3">
      <c r="B214" s="40">
        <f>B213+0.001</f>
        <v>5.1009999999999964</v>
      </c>
      <c r="C214" s="41" t="s">
        <v>222</v>
      </c>
      <c r="D214" s="34" t="s">
        <v>1</v>
      </c>
      <c r="E214" s="36">
        <v>59.315999999999995</v>
      </c>
      <c r="F214" s="37"/>
      <c r="G214" s="38"/>
      <c r="H214" s="37"/>
    </row>
    <row r="215" spans="2:8" s="33" customFormat="1" ht="30" customHeight="1" x14ac:dyDescent="0.3">
      <c r="B215" s="40">
        <f t="shared" ref="B215:B216" si="15">B214+0.001</f>
        <v>5.1019999999999968</v>
      </c>
      <c r="C215" s="41" t="s">
        <v>223</v>
      </c>
      <c r="D215" s="34" t="s">
        <v>4</v>
      </c>
      <c r="E215" s="36">
        <v>44.795999999999999</v>
      </c>
      <c r="F215" s="37"/>
      <c r="G215" s="38"/>
      <c r="H215" s="37"/>
    </row>
    <row r="216" spans="2:8" s="33" customFormat="1" ht="45" customHeight="1" x14ac:dyDescent="0.3">
      <c r="B216" s="40">
        <f t="shared" si="15"/>
        <v>5.1029999999999971</v>
      </c>
      <c r="C216" s="41" t="s">
        <v>224</v>
      </c>
      <c r="D216" s="34" t="s">
        <v>1</v>
      </c>
      <c r="E216" s="36">
        <v>99.791999999999987</v>
      </c>
      <c r="F216" s="37"/>
      <c r="G216" s="38"/>
      <c r="H216" s="37"/>
    </row>
    <row r="217" spans="2:8" s="33" customFormat="1" ht="15" customHeight="1" x14ac:dyDescent="0.3">
      <c r="B217" s="28">
        <f>B213+0.01</f>
        <v>5.1099999999999959</v>
      </c>
      <c r="C217" s="77" t="s">
        <v>46</v>
      </c>
      <c r="D217" s="34"/>
      <c r="E217" s="36"/>
      <c r="F217" s="37"/>
      <c r="G217" s="43"/>
      <c r="H217" s="74"/>
    </row>
    <row r="218" spans="2:8" s="33" customFormat="1" ht="30" customHeight="1" x14ac:dyDescent="0.3">
      <c r="B218" s="40">
        <f>B217+0.001</f>
        <v>5.1109999999999962</v>
      </c>
      <c r="C218" s="39" t="s">
        <v>174</v>
      </c>
      <c r="D218" s="34" t="s">
        <v>4</v>
      </c>
      <c r="E218" s="36">
        <v>13.2</v>
      </c>
      <c r="F218" s="37"/>
      <c r="G218" s="38"/>
      <c r="H218" s="37"/>
    </row>
    <row r="219" spans="2:8" s="33" customFormat="1" ht="15" customHeight="1" x14ac:dyDescent="0.3">
      <c r="B219" s="40">
        <f t="shared" ref="B219:B228" si="16">B218+0.001</f>
        <v>5.1119999999999965</v>
      </c>
      <c r="C219" s="39" t="s">
        <v>175</v>
      </c>
      <c r="D219" s="34" t="s">
        <v>4</v>
      </c>
      <c r="E219" s="36">
        <v>1.44</v>
      </c>
      <c r="F219" s="37"/>
      <c r="G219" s="38"/>
      <c r="H219" s="37"/>
    </row>
    <row r="220" spans="2:8" s="33" customFormat="1" ht="30" customHeight="1" x14ac:dyDescent="0.3">
      <c r="B220" s="40">
        <f t="shared" si="16"/>
        <v>5.1129999999999969</v>
      </c>
      <c r="C220" s="39" t="s">
        <v>176</v>
      </c>
      <c r="D220" s="34" t="s">
        <v>2</v>
      </c>
      <c r="E220" s="36">
        <v>2</v>
      </c>
      <c r="F220" s="37"/>
      <c r="G220" s="38"/>
      <c r="H220" s="37"/>
    </row>
    <row r="221" spans="2:8" s="33" customFormat="1" ht="45" customHeight="1" x14ac:dyDescent="0.3">
      <c r="B221" s="40">
        <f t="shared" si="16"/>
        <v>5.1139999999999972</v>
      </c>
      <c r="C221" s="39" t="s">
        <v>225</v>
      </c>
      <c r="D221" s="34" t="s">
        <v>2</v>
      </c>
      <c r="E221" s="36">
        <v>14</v>
      </c>
      <c r="F221" s="37"/>
      <c r="G221" s="38"/>
      <c r="H221" s="37"/>
    </row>
    <row r="222" spans="2:8" s="33" customFormat="1" ht="45" customHeight="1" x14ac:dyDescent="0.3">
      <c r="B222" s="40">
        <f t="shared" si="16"/>
        <v>5.1149999999999975</v>
      </c>
      <c r="C222" s="39" t="s">
        <v>226</v>
      </c>
      <c r="D222" s="34" t="s">
        <v>2</v>
      </c>
      <c r="E222" s="36">
        <v>10</v>
      </c>
      <c r="F222" s="37"/>
      <c r="G222" s="38"/>
      <c r="H222" s="37"/>
    </row>
    <row r="223" spans="2:8" s="33" customFormat="1" ht="60" customHeight="1" x14ac:dyDescent="0.3">
      <c r="B223" s="40">
        <f t="shared" si="16"/>
        <v>5.1159999999999979</v>
      </c>
      <c r="C223" s="39" t="s">
        <v>227</v>
      </c>
      <c r="D223" s="34" t="s">
        <v>2</v>
      </c>
      <c r="E223" s="36">
        <v>4</v>
      </c>
      <c r="F223" s="37"/>
      <c r="G223" s="38"/>
      <c r="H223" s="37"/>
    </row>
    <row r="224" spans="2:8" s="33" customFormat="1" ht="45" customHeight="1" x14ac:dyDescent="0.3">
      <c r="B224" s="40">
        <f t="shared" si="16"/>
        <v>5.1169999999999982</v>
      </c>
      <c r="C224" s="39" t="s">
        <v>228</v>
      </c>
      <c r="D224" s="34" t="s">
        <v>2</v>
      </c>
      <c r="E224" s="36">
        <v>2</v>
      </c>
      <c r="F224" s="37"/>
      <c r="G224" s="38"/>
      <c r="H224" s="37"/>
    </row>
    <row r="225" spans="2:8" s="33" customFormat="1" ht="30" customHeight="1" x14ac:dyDescent="0.3">
      <c r="B225" s="40">
        <f t="shared" si="16"/>
        <v>5.1179999999999986</v>
      </c>
      <c r="C225" s="39" t="s">
        <v>189</v>
      </c>
      <c r="D225" s="34" t="s">
        <v>4</v>
      </c>
      <c r="E225" s="36">
        <v>24</v>
      </c>
      <c r="F225" s="37"/>
      <c r="G225" s="38"/>
      <c r="H225" s="37"/>
    </row>
    <row r="226" spans="2:8" s="33" customFormat="1" ht="15" customHeight="1" x14ac:dyDescent="0.3">
      <c r="B226" s="40">
        <f t="shared" si="16"/>
        <v>5.1189999999999989</v>
      </c>
      <c r="C226" s="39" t="s">
        <v>74</v>
      </c>
      <c r="D226" s="34" t="s">
        <v>4</v>
      </c>
      <c r="E226" s="36">
        <v>13.2</v>
      </c>
      <c r="F226" s="37"/>
      <c r="G226" s="38"/>
      <c r="H226" s="37"/>
    </row>
    <row r="227" spans="2:8" s="33" customFormat="1" ht="15" customHeight="1" x14ac:dyDescent="0.3">
      <c r="B227" s="40">
        <f t="shared" si="16"/>
        <v>5.1199999999999992</v>
      </c>
      <c r="C227" s="39" t="s">
        <v>51</v>
      </c>
      <c r="D227" s="34" t="s">
        <v>2</v>
      </c>
      <c r="E227" s="36">
        <v>10</v>
      </c>
      <c r="F227" s="37"/>
      <c r="G227" s="38"/>
      <c r="H227" s="37"/>
    </row>
    <row r="228" spans="2:8" s="33" customFormat="1" ht="30" customHeight="1" x14ac:dyDescent="0.3">
      <c r="B228" s="40">
        <f t="shared" si="16"/>
        <v>5.1209999999999996</v>
      </c>
      <c r="C228" s="39" t="s">
        <v>263</v>
      </c>
      <c r="D228" s="34" t="s">
        <v>2</v>
      </c>
      <c r="E228" s="36">
        <v>11</v>
      </c>
      <c r="F228" s="37"/>
      <c r="G228" s="38"/>
      <c r="H228" s="37"/>
    </row>
    <row r="229" spans="2:8" s="33" customFormat="1" ht="15" customHeight="1" x14ac:dyDescent="0.3">
      <c r="B229" s="28">
        <f>+B217+0.01</f>
        <v>5.1199999999999957</v>
      </c>
      <c r="C229" s="77" t="s">
        <v>52</v>
      </c>
      <c r="D229" s="34"/>
      <c r="E229" s="36"/>
      <c r="F229" s="37"/>
      <c r="G229" s="43"/>
      <c r="H229" s="74"/>
    </row>
    <row r="230" spans="2:8" s="33" customFormat="1" ht="15" customHeight="1" x14ac:dyDescent="0.3">
      <c r="B230" s="40">
        <f>+B229+0.001</f>
        <v>5.120999999999996</v>
      </c>
      <c r="C230" s="39" t="s">
        <v>78</v>
      </c>
      <c r="D230" s="34" t="s">
        <v>1</v>
      </c>
      <c r="E230" s="36">
        <v>15.694800000000003</v>
      </c>
      <c r="F230" s="37"/>
      <c r="G230" s="38"/>
      <c r="H230" s="37"/>
    </row>
    <row r="231" spans="2:8" s="33" customFormat="1" ht="60" customHeight="1" x14ac:dyDescent="0.3">
      <c r="B231" s="40">
        <f>+B230+0.001</f>
        <v>5.1219999999999963</v>
      </c>
      <c r="C231" s="39" t="s">
        <v>264</v>
      </c>
      <c r="D231" s="34" t="s">
        <v>1</v>
      </c>
      <c r="E231" s="36">
        <v>49.5</v>
      </c>
      <c r="F231" s="37"/>
      <c r="G231" s="38"/>
      <c r="H231" s="37"/>
    </row>
    <row r="232" spans="2:8" s="33" customFormat="1" ht="15" customHeight="1" x14ac:dyDescent="0.3">
      <c r="B232" s="28">
        <f>+B229+0.01</f>
        <v>5.1299999999999955</v>
      </c>
      <c r="C232" s="77" t="s">
        <v>47</v>
      </c>
      <c r="D232" s="34"/>
      <c r="E232" s="36"/>
      <c r="F232" s="37"/>
      <c r="G232" s="43"/>
      <c r="H232" s="74"/>
    </row>
    <row r="233" spans="2:8" s="33" customFormat="1" ht="135" customHeight="1" x14ac:dyDescent="0.3">
      <c r="B233" s="40">
        <f>B232+0.001</f>
        <v>5.1309999999999958</v>
      </c>
      <c r="C233" s="39" t="s">
        <v>229</v>
      </c>
      <c r="D233" s="34" t="s">
        <v>2</v>
      </c>
      <c r="E233" s="36">
        <v>4</v>
      </c>
      <c r="F233" s="37"/>
      <c r="G233" s="38"/>
      <c r="H233" s="37"/>
    </row>
    <row r="234" spans="2:8" s="33" customFormat="1" ht="60" customHeight="1" x14ac:dyDescent="0.3">
      <c r="B234" s="40">
        <f t="shared" ref="B234:B240" si="17">B233+0.001</f>
        <v>5.1319999999999961</v>
      </c>
      <c r="C234" s="39" t="s">
        <v>230</v>
      </c>
      <c r="D234" s="34" t="s">
        <v>2</v>
      </c>
      <c r="E234" s="36">
        <v>8</v>
      </c>
      <c r="F234" s="37"/>
      <c r="G234" s="38"/>
      <c r="H234" s="37"/>
    </row>
    <row r="235" spans="2:8" s="33" customFormat="1" ht="60" customHeight="1" x14ac:dyDescent="0.3">
      <c r="B235" s="40">
        <f t="shared" si="17"/>
        <v>5.1329999999999965</v>
      </c>
      <c r="C235" s="39" t="s">
        <v>231</v>
      </c>
      <c r="D235" s="34" t="s">
        <v>2</v>
      </c>
      <c r="E235" s="36">
        <v>5</v>
      </c>
      <c r="F235" s="37"/>
      <c r="G235" s="38"/>
      <c r="H235" s="37"/>
    </row>
    <row r="236" spans="2:8" s="33" customFormat="1" ht="105" customHeight="1" x14ac:dyDescent="0.3">
      <c r="B236" s="40">
        <f t="shared" si="17"/>
        <v>5.1339999999999968</v>
      </c>
      <c r="C236" s="39" t="s">
        <v>232</v>
      </c>
      <c r="D236" s="34" t="s">
        <v>2</v>
      </c>
      <c r="E236" s="36">
        <v>12</v>
      </c>
      <c r="F236" s="37"/>
      <c r="G236" s="38"/>
      <c r="H236" s="37"/>
    </row>
    <row r="237" spans="2:8" s="33" customFormat="1" ht="15" customHeight="1" x14ac:dyDescent="0.3">
      <c r="B237" s="40">
        <f t="shared" si="17"/>
        <v>5.1349999999999971</v>
      </c>
      <c r="C237" s="39" t="s">
        <v>233</v>
      </c>
      <c r="D237" s="34" t="s">
        <v>2</v>
      </c>
      <c r="E237" s="36">
        <v>2</v>
      </c>
      <c r="F237" s="37"/>
      <c r="G237" s="38"/>
      <c r="H237" s="37"/>
    </row>
    <row r="238" spans="2:8" s="33" customFormat="1" ht="15" customHeight="1" x14ac:dyDescent="0.3">
      <c r="B238" s="40">
        <f t="shared" si="17"/>
        <v>5.1359999999999975</v>
      </c>
      <c r="C238" s="39" t="s">
        <v>48</v>
      </c>
      <c r="D238" s="34" t="s">
        <v>2</v>
      </c>
      <c r="E238" s="36">
        <v>11</v>
      </c>
      <c r="F238" s="37"/>
      <c r="G238" s="38"/>
      <c r="H238" s="37"/>
    </row>
    <row r="239" spans="2:8" s="33" customFormat="1" ht="15" customHeight="1" x14ac:dyDescent="0.3">
      <c r="B239" s="40">
        <f t="shared" si="17"/>
        <v>5.1369999999999978</v>
      </c>
      <c r="C239" s="39" t="s">
        <v>49</v>
      </c>
      <c r="D239" s="34" t="s">
        <v>2</v>
      </c>
      <c r="E239" s="36">
        <v>2</v>
      </c>
      <c r="F239" s="37"/>
      <c r="G239" s="38"/>
      <c r="H239" s="37"/>
    </row>
    <row r="240" spans="2:8" s="33" customFormat="1" ht="15" customHeight="1" x14ac:dyDescent="0.3">
      <c r="B240" s="40">
        <f t="shared" si="17"/>
        <v>5.1379999999999981</v>
      </c>
      <c r="C240" s="39" t="s">
        <v>50</v>
      </c>
      <c r="D240" s="34" t="s">
        <v>2</v>
      </c>
      <c r="E240" s="36">
        <v>25</v>
      </c>
      <c r="F240" s="37"/>
      <c r="G240" s="38"/>
      <c r="H240" s="37"/>
    </row>
    <row r="241" spans="2:8" s="33" customFormat="1" ht="15" customHeight="1" x14ac:dyDescent="0.3">
      <c r="B241" s="34"/>
      <c r="C241" s="39"/>
      <c r="D241" s="34"/>
      <c r="E241" s="36"/>
      <c r="F241" s="37"/>
      <c r="G241" s="38"/>
      <c r="H241" s="37"/>
    </row>
    <row r="242" spans="2:8" s="33" customFormat="1" ht="15" customHeight="1" x14ac:dyDescent="0.3">
      <c r="B242" s="70">
        <f>+B212+1</f>
        <v>5.9999999999999964</v>
      </c>
      <c r="C242" s="77" t="s">
        <v>93</v>
      </c>
      <c r="D242" s="34"/>
      <c r="E242" s="36"/>
      <c r="F242" s="36"/>
      <c r="G242" s="43"/>
      <c r="H242" s="74"/>
    </row>
    <row r="243" spans="2:8" s="33" customFormat="1" ht="15" customHeight="1" x14ac:dyDescent="0.3">
      <c r="B243" s="70">
        <f>B242+0.1</f>
        <v>6.0999999999999961</v>
      </c>
      <c r="C243" s="42" t="s">
        <v>45</v>
      </c>
      <c r="D243" s="34"/>
      <c r="E243" s="36"/>
      <c r="F243" s="37"/>
      <c r="G243" s="43"/>
      <c r="H243" s="74"/>
    </row>
    <row r="244" spans="2:8" s="33" customFormat="1" ht="45" customHeight="1" x14ac:dyDescent="0.3">
      <c r="B244" s="40">
        <f>B243+0.0001</f>
        <v>6.1000999999999959</v>
      </c>
      <c r="C244" s="41" t="s">
        <v>234</v>
      </c>
      <c r="D244" s="34" t="s">
        <v>1</v>
      </c>
      <c r="E244" s="36">
        <v>12</v>
      </c>
      <c r="F244" s="37"/>
      <c r="G244" s="38"/>
      <c r="H244" s="37"/>
    </row>
    <row r="245" spans="2:8" s="33" customFormat="1" ht="30" customHeight="1" x14ac:dyDescent="0.3">
      <c r="B245" s="40">
        <f t="shared" ref="B245:B246" si="18">B244+0.001</f>
        <v>6.1010999999999962</v>
      </c>
      <c r="C245" s="41" t="s">
        <v>223</v>
      </c>
      <c r="D245" s="34" t="s">
        <v>4</v>
      </c>
      <c r="E245" s="36">
        <v>20</v>
      </c>
      <c r="F245" s="37"/>
      <c r="G245" s="38"/>
      <c r="H245" s="37"/>
    </row>
    <row r="246" spans="2:8" s="33" customFormat="1" ht="30" customHeight="1" x14ac:dyDescent="0.3">
      <c r="B246" s="40">
        <f t="shared" si="18"/>
        <v>6.1020999999999965</v>
      </c>
      <c r="C246" s="41" t="s">
        <v>235</v>
      </c>
      <c r="D246" s="34" t="s">
        <v>1</v>
      </c>
      <c r="E246" s="36">
        <v>3.6863999999999999</v>
      </c>
      <c r="F246" s="37"/>
      <c r="G246" s="38"/>
      <c r="H246" s="37"/>
    </row>
    <row r="247" spans="2:8" s="33" customFormat="1" ht="15" customHeight="1" x14ac:dyDescent="0.3">
      <c r="B247" s="70">
        <f>B243+0.01</f>
        <v>6.1099999999999959</v>
      </c>
      <c r="C247" s="77" t="s">
        <v>46</v>
      </c>
      <c r="D247" s="34"/>
      <c r="E247" s="36"/>
      <c r="F247" s="37"/>
      <c r="G247" s="43"/>
      <c r="H247" s="74"/>
    </row>
    <row r="248" spans="2:8" s="33" customFormat="1" ht="30" customHeight="1" x14ac:dyDescent="0.3">
      <c r="B248" s="40">
        <f>B247+0.0001</f>
        <v>6.1100999999999956</v>
      </c>
      <c r="C248" s="41" t="s">
        <v>236</v>
      </c>
      <c r="D248" s="34" t="s">
        <v>2</v>
      </c>
      <c r="E248" s="36">
        <v>1</v>
      </c>
      <c r="F248" s="37"/>
      <c r="G248" s="38"/>
      <c r="H248" s="37"/>
    </row>
    <row r="249" spans="2:8" s="33" customFormat="1" ht="30" customHeight="1" x14ac:dyDescent="0.3">
      <c r="B249" s="40">
        <f t="shared" ref="B249" si="19">B248+0.001</f>
        <v>6.111099999999996</v>
      </c>
      <c r="C249" s="41" t="s">
        <v>323</v>
      </c>
      <c r="D249" s="34" t="s">
        <v>2</v>
      </c>
      <c r="E249" s="36">
        <v>1</v>
      </c>
      <c r="F249" s="37"/>
      <c r="G249" s="38"/>
      <c r="H249" s="37"/>
    </row>
    <row r="250" spans="2:8" s="33" customFormat="1" ht="30" customHeight="1" x14ac:dyDescent="0.3">
      <c r="B250" s="40">
        <f>B249+0.001</f>
        <v>6.1120999999999963</v>
      </c>
      <c r="C250" s="41" t="s">
        <v>122</v>
      </c>
      <c r="D250" s="34" t="s">
        <v>2</v>
      </c>
      <c r="E250" s="36">
        <v>1</v>
      </c>
      <c r="F250" s="37"/>
      <c r="G250" s="38"/>
      <c r="H250" s="37"/>
    </row>
    <row r="251" spans="2:8" s="33" customFormat="1" ht="30" customHeight="1" x14ac:dyDescent="0.3">
      <c r="B251" s="40">
        <f>B250+0.001</f>
        <v>6.1130999999999966</v>
      </c>
      <c r="C251" s="41" t="s">
        <v>145</v>
      </c>
      <c r="D251" s="34" t="s">
        <v>3</v>
      </c>
      <c r="E251" s="36">
        <v>2</v>
      </c>
      <c r="F251" s="37"/>
      <c r="G251" s="38"/>
      <c r="H251" s="37"/>
    </row>
    <row r="252" spans="2:8" s="33" customFormat="1" ht="30" customHeight="1" x14ac:dyDescent="0.3">
      <c r="B252" s="40">
        <f t="shared" ref="B252" si="20">B251+0.001</f>
        <v>6.114099999999997</v>
      </c>
      <c r="C252" s="39" t="s">
        <v>144</v>
      </c>
      <c r="D252" s="34" t="s">
        <v>2</v>
      </c>
      <c r="E252" s="36">
        <v>1</v>
      </c>
      <c r="F252" s="37"/>
      <c r="G252" s="38"/>
      <c r="H252" s="37"/>
    </row>
    <row r="253" spans="2:8" s="33" customFormat="1" ht="15" customHeight="1" x14ac:dyDescent="0.3">
      <c r="B253" s="40"/>
      <c r="C253" s="41"/>
      <c r="D253" s="34"/>
      <c r="E253" s="36"/>
      <c r="F253" s="37"/>
      <c r="G253" s="38"/>
      <c r="H253" s="37"/>
    </row>
    <row r="254" spans="2:8" s="33" customFormat="1" ht="15" customHeight="1" x14ac:dyDescent="0.3">
      <c r="B254" s="70">
        <f>+B243+0.1</f>
        <v>6.1999999999999957</v>
      </c>
      <c r="C254" s="77" t="s">
        <v>146</v>
      </c>
      <c r="D254" s="34"/>
      <c r="E254" s="36"/>
      <c r="F254" s="36"/>
      <c r="G254" s="43"/>
      <c r="H254" s="74"/>
    </row>
    <row r="255" spans="2:8" s="33" customFormat="1" ht="45" customHeight="1" x14ac:dyDescent="0.3">
      <c r="B255" s="40">
        <f>B254+0.001</f>
        <v>6.2009999999999961</v>
      </c>
      <c r="C255" s="41" t="s">
        <v>270</v>
      </c>
      <c r="D255" s="34" t="s">
        <v>1</v>
      </c>
      <c r="E255" s="36">
        <v>20.928000000000001</v>
      </c>
      <c r="F255" s="37"/>
      <c r="G255" s="38"/>
      <c r="H255" s="37"/>
    </row>
    <row r="256" spans="2:8" s="33" customFormat="1" ht="30" customHeight="1" x14ac:dyDescent="0.3">
      <c r="B256" s="40">
        <f t="shared" ref="B256:B258" si="21">B255+0.001</f>
        <v>6.2019999999999964</v>
      </c>
      <c r="C256" s="39" t="s">
        <v>190</v>
      </c>
      <c r="D256" s="34" t="s">
        <v>4</v>
      </c>
      <c r="E256" s="36">
        <v>1.92</v>
      </c>
      <c r="F256" s="37"/>
      <c r="G256" s="38"/>
      <c r="H256" s="37"/>
    </row>
    <row r="257" spans="2:8" s="33" customFormat="1" ht="45" customHeight="1" x14ac:dyDescent="0.3">
      <c r="B257" s="40">
        <f t="shared" si="21"/>
        <v>6.2029999999999967</v>
      </c>
      <c r="C257" s="39" t="s">
        <v>237</v>
      </c>
      <c r="D257" s="34" t="s">
        <v>2</v>
      </c>
      <c r="E257" s="36">
        <v>1</v>
      </c>
      <c r="F257" s="37"/>
      <c r="G257" s="38"/>
      <c r="H257" s="37"/>
    </row>
    <row r="258" spans="2:8" s="33" customFormat="1" ht="15" customHeight="1" x14ac:dyDescent="0.3">
      <c r="B258" s="40">
        <f t="shared" si="21"/>
        <v>6.2039999999999971</v>
      </c>
      <c r="C258" s="41" t="s">
        <v>238</v>
      </c>
      <c r="D258" s="34" t="s">
        <v>2</v>
      </c>
      <c r="E258" s="36">
        <v>1</v>
      </c>
      <c r="F258" s="37"/>
      <c r="G258" s="38"/>
      <c r="H258" s="37"/>
    </row>
    <row r="259" spans="2:8" s="33" customFormat="1" ht="15" customHeight="1" x14ac:dyDescent="0.3">
      <c r="B259" s="34"/>
      <c r="C259" s="39"/>
      <c r="D259" s="34"/>
      <c r="E259" s="36"/>
      <c r="F259" s="37"/>
      <c r="G259" s="38"/>
      <c r="H259" s="37"/>
    </row>
    <row r="260" spans="2:8" s="33" customFormat="1" ht="15" customHeight="1" x14ac:dyDescent="0.3">
      <c r="B260" s="70">
        <f>+B254+0.01</f>
        <v>6.2099999999999955</v>
      </c>
      <c r="C260" s="77" t="s">
        <v>53</v>
      </c>
      <c r="D260" s="34"/>
      <c r="E260" s="36"/>
      <c r="F260" s="36"/>
      <c r="G260" s="43"/>
      <c r="H260" s="74"/>
    </row>
    <row r="261" spans="2:8" s="33" customFormat="1" ht="15" customHeight="1" x14ac:dyDescent="0.3">
      <c r="B261" s="40">
        <f>B260+0.001</f>
        <v>6.2109999999999959</v>
      </c>
      <c r="C261" s="39" t="s">
        <v>54</v>
      </c>
      <c r="D261" s="34" t="s">
        <v>2</v>
      </c>
      <c r="E261" s="36">
        <v>17</v>
      </c>
      <c r="F261" s="37"/>
      <c r="G261" s="38"/>
      <c r="H261" s="37"/>
    </row>
    <row r="262" spans="2:8" s="33" customFormat="1" ht="15" customHeight="1" x14ac:dyDescent="0.3">
      <c r="B262" s="40">
        <f>+B261+0.001</f>
        <v>6.2119999999999962</v>
      </c>
      <c r="C262" s="39" t="s">
        <v>77</v>
      </c>
      <c r="D262" s="34" t="s">
        <v>2</v>
      </c>
      <c r="E262" s="36">
        <v>17</v>
      </c>
      <c r="F262" s="37"/>
      <c r="G262" s="38"/>
      <c r="H262" s="37"/>
    </row>
    <row r="263" spans="2:8" s="33" customFormat="1" ht="30" customHeight="1" x14ac:dyDescent="0.3">
      <c r="B263" s="40">
        <f>+B261+0.001</f>
        <v>6.2119999999999962</v>
      </c>
      <c r="C263" s="39" t="s">
        <v>191</v>
      </c>
      <c r="D263" s="34" t="s">
        <v>4</v>
      </c>
      <c r="E263" s="36">
        <v>363.16799999999995</v>
      </c>
      <c r="F263" s="37"/>
      <c r="G263" s="38"/>
      <c r="H263" s="37"/>
    </row>
    <row r="264" spans="2:8" s="33" customFormat="1" ht="15" customHeight="1" x14ac:dyDescent="0.3">
      <c r="B264" s="34"/>
      <c r="C264" s="39"/>
      <c r="D264" s="34"/>
      <c r="E264" s="36"/>
      <c r="F264" s="37"/>
      <c r="G264" s="38"/>
      <c r="H264" s="37"/>
    </row>
    <row r="265" spans="2:8" s="33" customFormat="1" ht="15" customHeight="1" x14ac:dyDescent="0.3">
      <c r="B265" s="70">
        <f>B260+0.01</f>
        <v>6.2199999999999953</v>
      </c>
      <c r="C265" s="77" t="s">
        <v>75</v>
      </c>
      <c r="D265" s="34"/>
      <c r="E265" s="36"/>
      <c r="F265" s="36"/>
      <c r="G265" s="43"/>
      <c r="H265" s="74"/>
    </row>
    <row r="266" spans="2:8" s="33" customFormat="1" ht="30" customHeight="1" x14ac:dyDescent="0.3">
      <c r="B266" s="40">
        <f>+B265+0.001</f>
        <v>6.2209999999999956</v>
      </c>
      <c r="C266" s="39" t="s">
        <v>147</v>
      </c>
      <c r="D266" s="34" t="s">
        <v>1</v>
      </c>
      <c r="E266" s="36">
        <v>504.18912</v>
      </c>
      <c r="F266" s="37"/>
      <c r="G266" s="38"/>
      <c r="H266" s="37"/>
    </row>
    <row r="267" spans="2:8" s="33" customFormat="1" ht="45" customHeight="1" x14ac:dyDescent="0.3">
      <c r="B267" s="40">
        <f>+B266+0.001</f>
        <v>6.221999999999996</v>
      </c>
      <c r="C267" s="39" t="s">
        <v>148</v>
      </c>
      <c r="D267" s="34" t="s">
        <v>4</v>
      </c>
      <c r="E267" s="36">
        <v>104.85599999999999</v>
      </c>
      <c r="F267" s="37"/>
      <c r="G267" s="38"/>
      <c r="H267" s="37"/>
    </row>
    <row r="268" spans="2:8" s="33" customFormat="1" ht="21.6" customHeight="1" x14ac:dyDescent="0.3">
      <c r="B268" s="40">
        <f>+B267+0.001</f>
        <v>6.2229999999999963</v>
      </c>
      <c r="C268" s="39" t="s">
        <v>353</v>
      </c>
      <c r="D268" s="34" t="s">
        <v>3</v>
      </c>
      <c r="E268" s="36">
        <v>1</v>
      </c>
      <c r="F268" s="37"/>
      <c r="G268" s="38"/>
      <c r="H268" s="37"/>
    </row>
    <row r="269" spans="2:8" s="33" customFormat="1" ht="15" customHeight="1" x14ac:dyDescent="0.3">
      <c r="B269" s="40"/>
      <c r="C269" s="39"/>
      <c r="D269" s="34"/>
      <c r="E269" s="36"/>
      <c r="F269" s="37"/>
      <c r="G269" s="38"/>
      <c r="H269" s="37"/>
    </row>
    <row r="270" spans="2:8" s="33" customFormat="1" ht="15" customHeight="1" x14ac:dyDescent="0.3">
      <c r="B270" s="70">
        <f>B265+0.01</f>
        <v>6.2299999999999951</v>
      </c>
      <c r="C270" s="77" t="s">
        <v>89</v>
      </c>
      <c r="D270" s="34"/>
      <c r="E270" s="36"/>
      <c r="F270" s="36"/>
      <c r="G270" s="43"/>
      <c r="H270" s="74"/>
    </row>
    <row r="271" spans="2:8" s="33" customFormat="1" ht="30" customHeight="1" x14ac:dyDescent="0.3">
      <c r="B271" s="40">
        <f>+B270+0.001</f>
        <v>6.2309999999999954</v>
      </c>
      <c r="C271" s="39" t="s">
        <v>177</v>
      </c>
      <c r="D271" s="34" t="s">
        <v>2</v>
      </c>
      <c r="E271" s="36">
        <v>44</v>
      </c>
      <c r="F271" s="37"/>
      <c r="G271" s="38"/>
      <c r="H271" s="37"/>
    </row>
    <row r="272" spans="2:8" s="33" customFormat="1" ht="30" customHeight="1" x14ac:dyDescent="0.3">
      <c r="B272" s="40">
        <f>+B270+0.001</f>
        <v>6.2309999999999954</v>
      </c>
      <c r="C272" s="39" t="s">
        <v>127</v>
      </c>
      <c r="D272" s="34" t="s">
        <v>3</v>
      </c>
      <c r="E272" s="36">
        <v>1</v>
      </c>
      <c r="F272" s="37"/>
      <c r="G272" s="38"/>
      <c r="H272" s="37"/>
    </row>
    <row r="273" spans="2:8" s="33" customFormat="1" ht="30" customHeight="1" x14ac:dyDescent="0.3">
      <c r="B273" s="40">
        <f>+B271+0.001</f>
        <v>6.2319999999999958</v>
      </c>
      <c r="C273" s="39" t="s">
        <v>192</v>
      </c>
      <c r="D273" s="34" t="s">
        <v>1</v>
      </c>
      <c r="E273" s="36">
        <v>14.568</v>
      </c>
      <c r="F273" s="37"/>
      <c r="G273" s="38"/>
      <c r="H273" s="37"/>
    </row>
    <row r="274" spans="2:8" s="33" customFormat="1" ht="15" customHeight="1" x14ac:dyDescent="0.3">
      <c r="B274" s="40">
        <f>+B273+0.001</f>
        <v>6.2329999999999961</v>
      </c>
      <c r="C274" s="39" t="s">
        <v>193</v>
      </c>
      <c r="D274" s="34" t="s">
        <v>4</v>
      </c>
      <c r="E274" s="36">
        <v>521.28</v>
      </c>
      <c r="F274" s="37"/>
      <c r="G274" s="38"/>
      <c r="H274" s="37"/>
    </row>
    <row r="275" spans="2:8" s="33" customFormat="1" ht="15" customHeight="1" x14ac:dyDescent="0.3">
      <c r="B275" s="40"/>
      <c r="C275" s="39"/>
      <c r="D275" s="34"/>
      <c r="E275" s="36"/>
      <c r="F275" s="37"/>
      <c r="G275" s="38"/>
      <c r="H275" s="37"/>
    </row>
    <row r="276" spans="2:8" s="33" customFormat="1" ht="15" customHeight="1" x14ac:dyDescent="0.3">
      <c r="B276" s="70">
        <f>B270+0.01</f>
        <v>6.2399999999999949</v>
      </c>
      <c r="C276" s="77" t="s">
        <v>92</v>
      </c>
      <c r="D276" s="34"/>
      <c r="E276" s="36"/>
      <c r="F276" s="36"/>
      <c r="G276" s="43"/>
      <c r="H276" s="74"/>
    </row>
    <row r="277" spans="2:8" s="33" customFormat="1" ht="30" customHeight="1" x14ac:dyDescent="0.3">
      <c r="B277" s="40">
        <f>+B276+0.001</f>
        <v>6.2409999999999952</v>
      </c>
      <c r="C277" s="39" t="s">
        <v>194</v>
      </c>
      <c r="D277" s="34" t="s">
        <v>2</v>
      </c>
      <c r="E277" s="36">
        <v>4</v>
      </c>
      <c r="F277" s="37"/>
      <c r="G277" s="38"/>
      <c r="H277" s="37"/>
    </row>
    <row r="278" spans="2:8" s="33" customFormat="1" ht="15" customHeight="1" x14ac:dyDescent="0.3">
      <c r="B278" s="40">
        <f>+B277+0.001</f>
        <v>6.2419999999999956</v>
      </c>
      <c r="C278" s="39" t="s">
        <v>195</v>
      </c>
      <c r="D278" s="34" t="s">
        <v>2</v>
      </c>
      <c r="E278" s="36">
        <v>4</v>
      </c>
      <c r="F278" s="37"/>
      <c r="G278" s="38"/>
      <c r="H278" s="37"/>
    </row>
    <row r="279" spans="2:8" s="33" customFormat="1" ht="15" customHeight="1" x14ac:dyDescent="0.3">
      <c r="B279" s="40"/>
      <c r="C279" s="39"/>
      <c r="D279" s="34"/>
      <c r="E279" s="36"/>
      <c r="F279" s="37"/>
      <c r="G279" s="38"/>
      <c r="H279" s="37"/>
    </row>
    <row r="280" spans="2:8" s="33" customFormat="1" ht="15" customHeight="1" x14ac:dyDescent="0.3">
      <c r="B280" s="70">
        <f>B276+0.01</f>
        <v>6.2499999999999947</v>
      </c>
      <c r="C280" s="77" t="s">
        <v>90</v>
      </c>
      <c r="D280" s="34"/>
      <c r="E280" s="36"/>
      <c r="F280" s="36"/>
      <c r="G280" s="43"/>
      <c r="H280" s="74"/>
    </row>
    <row r="281" spans="2:8" s="33" customFormat="1" ht="15" customHeight="1" x14ac:dyDescent="0.3">
      <c r="B281" s="40">
        <f>+B280+0.001</f>
        <v>6.250999999999995</v>
      </c>
      <c r="C281" s="39" t="s">
        <v>105</v>
      </c>
      <c r="D281" s="34" t="s">
        <v>1</v>
      </c>
      <c r="E281" s="36">
        <v>6</v>
      </c>
      <c r="F281" s="37"/>
      <c r="G281" s="38"/>
      <c r="H281" s="37"/>
    </row>
    <row r="282" spans="2:8" s="33" customFormat="1" ht="15" customHeight="1" x14ac:dyDescent="0.3">
      <c r="B282" s="40">
        <f t="shared" ref="B282:B286" si="22">+B281+0.001</f>
        <v>6.2519999999999953</v>
      </c>
      <c r="C282" s="39" t="s">
        <v>106</v>
      </c>
      <c r="D282" s="34" t="s">
        <v>1</v>
      </c>
      <c r="E282" s="36">
        <v>5</v>
      </c>
      <c r="F282" s="37"/>
      <c r="G282" s="38"/>
      <c r="H282" s="37"/>
    </row>
    <row r="283" spans="2:8" s="33" customFormat="1" ht="30" customHeight="1" x14ac:dyDescent="0.3">
      <c r="B283" s="40">
        <f t="shared" si="22"/>
        <v>6.2529999999999957</v>
      </c>
      <c r="C283" s="39" t="s">
        <v>149</v>
      </c>
      <c r="D283" s="34" t="s">
        <v>1</v>
      </c>
      <c r="E283" s="36">
        <v>18.78</v>
      </c>
      <c r="F283" s="37"/>
      <c r="G283" s="38"/>
      <c r="H283" s="37"/>
    </row>
    <row r="284" spans="2:8" s="33" customFormat="1" ht="15" customHeight="1" x14ac:dyDescent="0.3">
      <c r="B284" s="40">
        <f t="shared" si="22"/>
        <v>6.253999999999996</v>
      </c>
      <c r="C284" s="39" t="s">
        <v>94</v>
      </c>
      <c r="D284" s="34" t="s">
        <v>3</v>
      </c>
      <c r="E284" s="36">
        <v>1</v>
      </c>
      <c r="F284" s="37"/>
      <c r="G284" s="38"/>
      <c r="H284" s="37"/>
    </row>
    <row r="285" spans="2:8" s="33" customFormat="1" ht="15" customHeight="1" x14ac:dyDescent="0.3">
      <c r="B285" s="40">
        <f t="shared" si="22"/>
        <v>6.2549999999999963</v>
      </c>
      <c r="C285" s="39" t="s">
        <v>124</v>
      </c>
      <c r="D285" s="34" t="s">
        <v>3</v>
      </c>
      <c r="F285" s="37"/>
      <c r="G285" s="38"/>
      <c r="H285" s="37"/>
    </row>
    <row r="286" spans="2:8" s="33" customFormat="1" ht="45" customHeight="1" x14ac:dyDescent="0.3">
      <c r="B286" s="40">
        <f t="shared" si="22"/>
        <v>6.2559999999999967</v>
      </c>
      <c r="C286" s="39" t="s">
        <v>350</v>
      </c>
      <c r="D286" s="34" t="s">
        <v>3</v>
      </c>
      <c r="E286" s="36">
        <v>1</v>
      </c>
      <c r="F286" s="37"/>
      <c r="G286" s="38"/>
      <c r="H286" s="37"/>
    </row>
    <row r="287" spans="2:8" s="33" customFormat="1" ht="15" customHeight="1" x14ac:dyDescent="0.3">
      <c r="B287" s="34"/>
      <c r="C287" s="39"/>
      <c r="D287" s="34"/>
      <c r="E287" s="36"/>
      <c r="F287" s="37"/>
      <c r="G287" s="38"/>
      <c r="H287" s="37"/>
    </row>
    <row r="288" spans="2:8" s="33" customFormat="1" ht="15" customHeight="1" x14ac:dyDescent="0.3">
      <c r="B288" s="70">
        <f>B280+0.01</f>
        <v>6.2599999999999945</v>
      </c>
      <c r="C288" s="77" t="s">
        <v>55</v>
      </c>
      <c r="D288" s="34"/>
      <c r="E288" s="36"/>
      <c r="F288" s="36"/>
      <c r="G288" s="43"/>
      <c r="H288" s="74"/>
    </row>
    <row r="289" spans="1:8" s="33" customFormat="1" ht="45" customHeight="1" x14ac:dyDescent="0.3">
      <c r="A289" s="33" t="s">
        <v>168</v>
      </c>
      <c r="B289" s="40">
        <f>+B288+0.001</f>
        <v>6.2609999999999948</v>
      </c>
      <c r="C289" s="35" t="s">
        <v>132</v>
      </c>
      <c r="D289" s="34" t="s">
        <v>1</v>
      </c>
      <c r="E289" s="36">
        <v>180.20399999999998</v>
      </c>
      <c r="F289" s="37"/>
      <c r="G289" s="38"/>
      <c r="H289" s="37"/>
    </row>
    <row r="290" spans="1:8" s="33" customFormat="1" ht="30" customHeight="1" x14ac:dyDescent="0.3">
      <c r="B290" s="40">
        <f t="shared" ref="B290:B298" si="23">+B289+0.001</f>
        <v>6.2619999999999951</v>
      </c>
      <c r="C290" s="39" t="s">
        <v>325</v>
      </c>
      <c r="D290" s="34" t="s">
        <v>2</v>
      </c>
      <c r="E290" s="36">
        <v>21</v>
      </c>
      <c r="F290" s="37"/>
      <c r="G290" s="38"/>
      <c r="H290" s="37"/>
    </row>
    <row r="291" spans="1:8" s="33" customFormat="1" ht="30" customHeight="1" x14ac:dyDescent="0.3">
      <c r="B291" s="40">
        <f t="shared" si="23"/>
        <v>6.2629999999999955</v>
      </c>
      <c r="C291" s="39" t="s">
        <v>324</v>
      </c>
      <c r="D291" s="34" t="s">
        <v>2</v>
      </c>
      <c r="E291" s="36">
        <v>1</v>
      </c>
      <c r="F291" s="37"/>
      <c r="G291" s="38"/>
      <c r="H291" s="37"/>
    </row>
    <row r="292" spans="1:8" s="33" customFormat="1" ht="60" customHeight="1" x14ac:dyDescent="0.3">
      <c r="B292" s="40">
        <f t="shared" si="23"/>
        <v>6.2639999999999958</v>
      </c>
      <c r="C292" s="39" t="s">
        <v>326</v>
      </c>
      <c r="D292" s="34" t="s">
        <v>2</v>
      </c>
      <c r="E292" s="36">
        <v>3</v>
      </c>
      <c r="F292" s="37"/>
      <c r="G292" s="38"/>
      <c r="H292" s="37"/>
    </row>
    <row r="293" spans="1:8" s="33" customFormat="1" ht="60" customHeight="1" x14ac:dyDescent="0.3">
      <c r="B293" s="40">
        <f t="shared" si="23"/>
        <v>6.2649999999999961</v>
      </c>
      <c r="C293" s="39" t="s">
        <v>327</v>
      </c>
      <c r="D293" s="34" t="s">
        <v>2</v>
      </c>
      <c r="E293" s="36">
        <v>1</v>
      </c>
      <c r="F293" s="37"/>
      <c r="G293" s="38"/>
      <c r="H293" s="37"/>
    </row>
    <row r="294" spans="1:8" s="33" customFormat="1" ht="15" customHeight="1" x14ac:dyDescent="0.3">
      <c r="B294" s="40">
        <f t="shared" si="23"/>
        <v>6.2659999999999965</v>
      </c>
      <c r="C294" s="39" t="s">
        <v>87</v>
      </c>
      <c r="D294" s="34" t="s">
        <v>2</v>
      </c>
      <c r="E294" s="36">
        <v>3</v>
      </c>
      <c r="F294" s="37"/>
      <c r="G294" s="38"/>
      <c r="H294" s="37"/>
    </row>
    <row r="295" spans="1:8" s="33" customFormat="1" ht="15" customHeight="1" x14ac:dyDescent="0.3">
      <c r="B295" s="40">
        <f t="shared" si="23"/>
        <v>6.2669999999999968</v>
      </c>
      <c r="C295" s="39" t="s">
        <v>125</v>
      </c>
      <c r="D295" s="34" t="s">
        <v>1</v>
      </c>
      <c r="E295" s="36">
        <v>15</v>
      </c>
      <c r="F295" s="37"/>
      <c r="G295" s="38"/>
      <c r="H295" s="37"/>
    </row>
    <row r="296" spans="1:8" s="33" customFormat="1" ht="15" customHeight="1" x14ac:dyDescent="0.3">
      <c r="B296" s="40">
        <f t="shared" si="23"/>
        <v>6.2679999999999971</v>
      </c>
      <c r="C296" s="39" t="s">
        <v>56</v>
      </c>
      <c r="D296" s="34" t="s">
        <v>1</v>
      </c>
      <c r="E296" s="36">
        <v>80</v>
      </c>
      <c r="F296" s="37"/>
      <c r="G296" s="38"/>
      <c r="H296" s="37"/>
    </row>
    <row r="297" spans="1:8" s="33" customFormat="1" ht="15" customHeight="1" x14ac:dyDescent="0.3">
      <c r="B297" s="40">
        <f t="shared" si="23"/>
        <v>6.2689999999999975</v>
      </c>
      <c r="C297" s="39" t="s">
        <v>76</v>
      </c>
      <c r="D297" s="34" t="s">
        <v>1</v>
      </c>
      <c r="E297" s="36">
        <v>146</v>
      </c>
      <c r="F297" s="37"/>
      <c r="G297" s="38"/>
      <c r="H297" s="37"/>
    </row>
    <row r="298" spans="1:8" s="33" customFormat="1" ht="15" customHeight="1" x14ac:dyDescent="0.3">
      <c r="B298" s="40">
        <f t="shared" si="23"/>
        <v>6.2699999999999978</v>
      </c>
      <c r="C298" s="39" t="s">
        <v>57</v>
      </c>
      <c r="D298" s="34" t="s">
        <v>2</v>
      </c>
      <c r="E298" s="36">
        <v>26</v>
      </c>
      <c r="F298" s="37"/>
      <c r="G298" s="38"/>
      <c r="H298" s="37"/>
    </row>
    <row r="299" spans="1:8" s="33" customFormat="1" ht="15" customHeight="1" x14ac:dyDescent="0.3">
      <c r="B299" s="40"/>
      <c r="C299" s="39"/>
      <c r="D299" s="34"/>
      <c r="E299" s="36"/>
      <c r="F299" s="37"/>
      <c r="G299" s="38"/>
      <c r="H299" s="37"/>
    </row>
    <row r="300" spans="1:8" s="33" customFormat="1" ht="15" customHeight="1" x14ac:dyDescent="0.3">
      <c r="B300" s="70">
        <f>B288+0.01</f>
        <v>6.2699999999999942</v>
      </c>
      <c r="C300" s="77" t="s">
        <v>110</v>
      </c>
      <c r="D300" s="34"/>
      <c r="E300" s="36"/>
      <c r="F300" s="36"/>
      <c r="G300" s="43"/>
      <c r="H300" s="74"/>
    </row>
    <row r="301" spans="1:8" s="33" customFormat="1" ht="30" customHeight="1" x14ac:dyDescent="0.3">
      <c r="B301" s="40">
        <f>+B300+0.001</f>
        <v>6.2709999999999946</v>
      </c>
      <c r="C301" s="35" t="s">
        <v>328</v>
      </c>
      <c r="D301" s="34" t="s">
        <v>1</v>
      </c>
      <c r="E301" s="36">
        <v>113</v>
      </c>
      <c r="F301" s="37"/>
      <c r="G301" s="38"/>
      <c r="H301" s="37"/>
    </row>
    <row r="302" spans="1:8" s="33" customFormat="1" ht="15" customHeight="1" x14ac:dyDescent="0.3">
      <c r="B302" s="40">
        <f>+B301+0.001</f>
        <v>6.2719999999999949</v>
      </c>
      <c r="C302" s="35" t="s">
        <v>329</v>
      </c>
      <c r="D302" s="34" t="s">
        <v>1</v>
      </c>
      <c r="E302" s="36">
        <v>370</v>
      </c>
      <c r="F302" s="37"/>
      <c r="G302" s="38"/>
      <c r="H302" s="37"/>
    </row>
    <row r="303" spans="1:8" s="33" customFormat="1" ht="15" customHeight="1" x14ac:dyDescent="0.3">
      <c r="B303" s="40"/>
      <c r="C303" s="39"/>
      <c r="D303" s="34"/>
      <c r="E303" s="36"/>
      <c r="F303" s="37"/>
      <c r="G303" s="38"/>
      <c r="H303" s="37"/>
    </row>
    <row r="304" spans="1:8" s="33" customFormat="1" ht="15" customHeight="1" x14ac:dyDescent="0.3">
      <c r="B304" s="70">
        <f>B300+0.01</f>
        <v>6.279999999999994</v>
      </c>
      <c r="C304" s="77" t="s">
        <v>95</v>
      </c>
      <c r="D304" s="34"/>
      <c r="E304" s="36"/>
      <c r="F304" s="36"/>
      <c r="G304" s="43"/>
      <c r="H304" s="74"/>
    </row>
    <row r="305" spans="2:8" s="33" customFormat="1" ht="30" customHeight="1" x14ac:dyDescent="0.3">
      <c r="B305" s="40">
        <f>+B304+0.001</f>
        <v>6.2809999999999944</v>
      </c>
      <c r="C305" s="35" t="s">
        <v>96</v>
      </c>
      <c r="D305" s="34" t="s">
        <v>3</v>
      </c>
      <c r="E305" s="36">
        <v>1</v>
      </c>
      <c r="F305" s="37"/>
      <c r="G305" s="38"/>
      <c r="H305" s="37"/>
    </row>
    <row r="306" spans="2:8" s="33" customFormat="1" ht="30" customHeight="1" x14ac:dyDescent="0.3">
      <c r="B306" s="40">
        <f t="shared" ref="B306:B309" si="24">+B305+0.001</f>
        <v>6.2819999999999947</v>
      </c>
      <c r="C306" s="35" t="s">
        <v>239</v>
      </c>
      <c r="D306" s="34" t="s">
        <v>1</v>
      </c>
      <c r="E306" s="36">
        <v>504.18912</v>
      </c>
      <c r="F306" s="37"/>
      <c r="G306" s="38"/>
      <c r="H306" s="37"/>
    </row>
    <row r="307" spans="2:8" s="33" customFormat="1" ht="30" customHeight="1" x14ac:dyDescent="0.3">
      <c r="B307" s="40">
        <f t="shared" si="24"/>
        <v>6.282999999999995</v>
      </c>
      <c r="C307" s="35" t="s">
        <v>196</v>
      </c>
      <c r="D307" s="34" t="s">
        <v>4</v>
      </c>
      <c r="E307" s="36">
        <v>252.38399999999999</v>
      </c>
      <c r="F307" s="37"/>
      <c r="G307" s="38"/>
      <c r="H307" s="37"/>
    </row>
    <row r="308" spans="2:8" s="33" customFormat="1" ht="30" customHeight="1" x14ac:dyDescent="0.3">
      <c r="B308" s="40">
        <f t="shared" si="24"/>
        <v>6.2839999999999954</v>
      </c>
      <c r="C308" s="35" t="s">
        <v>330</v>
      </c>
      <c r="D308" s="34" t="s">
        <v>4</v>
      </c>
      <c r="E308" s="36">
        <v>402.06</v>
      </c>
      <c r="F308" s="37"/>
      <c r="G308" s="38"/>
      <c r="H308" s="37"/>
    </row>
    <row r="309" spans="2:8" s="33" customFormat="1" ht="45" customHeight="1" x14ac:dyDescent="0.3">
      <c r="B309" s="40">
        <f t="shared" si="24"/>
        <v>6.2849999999999957</v>
      </c>
      <c r="C309" s="35" t="s">
        <v>331</v>
      </c>
      <c r="D309" s="34" t="s">
        <v>4</v>
      </c>
      <c r="E309" s="36">
        <v>2524</v>
      </c>
      <c r="F309" s="37"/>
      <c r="G309" s="38"/>
      <c r="H309" s="37"/>
    </row>
    <row r="310" spans="2:8" s="33" customFormat="1" ht="15" customHeight="1" x14ac:dyDescent="0.3">
      <c r="B310" s="40"/>
      <c r="C310" s="35"/>
      <c r="D310" s="34"/>
      <c r="E310" s="36"/>
      <c r="F310" s="37"/>
      <c r="G310" s="38"/>
      <c r="H310" s="37"/>
    </row>
    <row r="311" spans="2:8" s="33" customFormat="1" ht="15" customHeight="1" x14ac:dyDescent="0.3">
      <c r="B311" s="70">
        <f>+B304+0.01</f>
        <v>6.2899999999999938</v>
      </c>
      <c r="C311" s="77" t="s">
        <v>65</v>
      </c>
      <c r="D311" s="34"/>
      <c r="E311" s="36"/>
      <c r="F311" s="36"/>
      <c r="G311" s="43"/>
      <c r="H311" s="74"/>
    </row>
    <row r="312" spans="2:8" s="33" customFormat="1" ht="15" customHeight="1" x14ac:dyDescent="0.3">
      <c r="B312" s="40">
        <f>+B311+0.001</f>
        <v>6.2909999999999942</v>
      </c>
      <c r="C312" s="35" t="s">
        <v>150</v>
      </c>
      <c r="D312" s="34" t="s">
        <v>2</v>
      </c>
      <c r="E312" s="36">
        <v>32</v>
      </c>
      <c r="F312" s="37"/>
      <c r="G312" s="38"/>
      <c r="H312" s="37"/>
    </row>
    <row r="313" spans="2:8" s="33" customFormat="1" ht="30" customHeight="1" x14ac:dyDescent="0.3">
      <c r="B313" s="40">
        <f>+B312+0.001</f>
        <v>6.2919999999999945</v>
      </c>
      <c r="C313" s="39" t="s">
        <v>158</v>
      </c>
      <c r="D313" s="34" t="s">
        <v>160</v>
      </c>
      <c r="E313" s="36">
        <v>4</v>
      </c>
      <c r="F313" s="37"/>
      <c r="G313" s="38"/>
      <c r="H313" s="37"/>
    </row>
    <row r="314" spans="2:8" s="33" customFormat="1" ht="15" customHeight="1" x14ac:dyDescent="0.3">
      <c r="B314" s="40"/>
      <c r="C314" s="39"/>
      <c r="D314" s="34"/>
      <c r="E314" s="36"/>
      <c r="F314" s="37"/>
      <c r="G314" s="38"/>
      <c r="H314" s="37"/>
    </row>
    <row r="315" spans="2:8" s="33" customFormat="1" ht="15" customHeight="1" x14ac:dyDescent="0.3">
      <c r="B315" s="70">
        <f>+B311+0.01</f>
        <v>6.2999999999999936</v>
      </c>
      <c r="C315" s="77" t="s">
        <v>58</v>
      </c>
      <c r="D315" s="34"/>
      <c r="E315" s="36"/>
      <c r="F315" s="36"/>
      <c r="G315" s="43"/>
      <c r="H315" s="74"/>
    </row>
    <row r="316" spans="2:8" s="33" customFormat="1" ht="15" customHeight="1" x14ac:dyDescent="0.3">
      <c r="B316" s="40">
        <f>+B315+0.001</f>
        <v>6.3009999999999939</v>
      </c>
      <c r="C316" s="39" t="s">
        <v>59</v>
      </c>
      <c r="D316" s="34" t="s">
        <v>3</v>
      </c>
      <c r="E316" s="36">
        <v>1</v>
      </c>
      <c r="F316" s="37"/>
      <c r="G316" s="38"/>
      <c r="H316" s="37"/>
    </row>
    <row r="317" spans="2:8" s="33" customFormat="1" ht="15" customHeight="1" x14ac:dyDescent="0.3">
      <c r="B317" s="40">
        <f t="shared" ref="B317:B325" si="25">+B316+0.001</f>
        <v>6.3019999999999943</v>
      </c>
      <c r="C317" s="39" t="s">
        <v>60</v>
      </c>
      <c r="D317" s="34" t="s">
        <v>1</v>
      </c>
      <c r="E317" s="36">
        <v>2001.0839999999998</v>
      </c>
      <c r="F317" s="37"/>
      <c r="G317" s="38"/>
      <c r="H317" s="37"/>
    </row>
    <row r="318" spans="2:8" s="33" customFormat="1" ht="15" customHeight="1" x14ac:dyDescent="0.3">
      <c r="B318" s="40">
        <f t="shared" si="25"/>
        <v>6.3029999999999946</v>
      </c>
      <c r="C318" s="39" t="s">
        <v>79</v>
      </c>
      <c r="D318" s="34" t="s">
        <v>61</v>
      </c>
      <c r="E318" s="36">
        <v>15</v>
      </c>
      <c r="F318" s="37"/>
      <c r="G318" s="38"/>
      <c r="H318" s="37"/>
    </row>
    <row r="319" spans="2:8" s="33" customFormat="1" ht="15" customHeight="1" x14ac:dyDescent="0.3">
      <c r="B319" s="40">
        <f t="shared" si="25"/>
        <v>6.3039999999999949</v>
      </c>
      <c r="C319" s="39" t="s">
        <v>80</v>
      </c>
      <c r="D319" s="34" t="s">
        <v>61</v>
      </c>
      <c r="E319" s="36">
        <v>12</v>
      </c>
      <c r="F319" s="37"/>
      <c r="G319" s="38"/>
      <c r="H319" s="37"/>
    </row>
    <row r="320" spans="2:8" s="33" customFormat="1" ht="15" customHeight="1" x14ac:dyDescent="0.3">
      <c r="B320" s="40">
        <f t="shared" si="25"/>
        <v>6.3049999999999953</v>
      </c>
      <c r="C320" s="39" t="s">
        <v>62</v>
      </c>
      <c r="D320" s="34" t="s">
        <v>2</v>
      </c>
      <c r="E320" s="36">
        <v>18</v>
      </c>
      <c r="F320" s="37"/>
      <c r="G320" s="38"/>
      <c r="H320" s="37"/>
    </row>
    <row r="321" spans="2:8" s="33" customFormat="1" ht="15" customHeight="1" x14ac:dyDescent="0.3">
      <c r="B321" s="40">
        <f t="shared" si="25"/>
        <v>6.3059999999999956</v>
      </c>
      <c r="C321" s="39" t="s">
        <v>81</v>
      </c>
      <c r="D321" s="34" t="s">
        <v>3</v>
      </c>
      <c r="E321" s="36">
        <v>1</v>
      </c>
      <c r="F321" s="37"/>
      <c r="G321" s="38"/>
      <c r="H321" s="37"/>
    </row>
    <row r="322" spans="2:8" s="33" customFormat="1" ht="15" customHeight="1" x14ac:dyDescent="0.3">
      <c r="B322" s="40">
        <f t="shared" si="25"/>
        <v>6.3069999999999959</v>
      </c>
      <c r="C322" s="39" t="s">
        <v>82</v>
      </c>
      <c r="D322" s="34" t="s">
        <v>3</v>
      </c>
      <c r="E322" s="36">
        <v>1</v>
      </c>
      <c r="F322" s="37"/>
      <c r="G322" s="38"/>
      <c r="H322" s="37"/>
    </row>
    <row r="323" spans="2:8" s="33" customFormat="1" ht="45" customHeight="1" x14ac:dyDescent="0.3">
      <c r="B323" s="40">
        <f t="shared" si="25"/>
        <v>6.3079999999999963</v>
      </c>
      <c r="C323" s="39" t="s">
        <v>151</v>
      </c>
      <c r="D323" s="34" t="s">
        <v>3</v>
      </c>
      <c r="E323" s="36">
        <v>1</v>
      </c>
      <c r="F323" s="37"/>
      <c r="G323" s="38"/>
      <c r="H323" s="37"/>
    </row>
    <row r="324" spans="2:8" s="33" customFormat="1" ht="30" customHeight="1" x14ac:dyDescent="0.3">
      <c r="B324" s="40">
        <f t="shared" si="25"/>
        <v>6.3089999999999966</v>
      </c>
      <c r="C324" s="39" t="s">
        <v>152</v>
      </c>
      <c r="D324" s="34" t="s">
        <v>3</v>
      </c>
      <c r="E324" s="36">
        <v>1</v>
      </c>
      <c r="F324" s="37"/>
      <c r="G324" s="38"/>
      <c r="H324" s="37"/>
    </row>
    <row r="325" spans="2:8" s="33" customFormat="1" ht="15" customHeight="1" x14ac:dyDescent="0.3">
      <c r="B325" s="40">
        <f t="shared" si="25"/>
        <v>6.3099999999999969</v>
      </c>
      <c r="C325" s="39" t="s">
        <v>240</v>
      </c>
      <c r="D325" s="34" t="s">
        <v>3</v>
      </c>
      <c r="E325" s="36">
        <v>1</v>
      </c>
      <c r="F325" s="37"/>
      <c r="G325" s="38"/>
      <c r="H325" s="37"/>
    </row>
    <row r="326" spans="2:8" s="33" customFormat="1" ht="15" customHeight="1" x14ac:dyDescent="0.3">
      <c r="B326" s="40">
        <f>+B324+0.001</f>
        <v>6.3099999999999969</v>
      </c>
      <c r="C326" s="39" t="s">
        <v>166</v>
      </c>
      <c r="D326" s="34" t="s">
        <v>3</v>
      </c>
      <c r="E326" s="36">
        <v>1</v>
      </c>
      <c r="F326" s="37"/>
      <c r="G326" s="38"/>
      <c r="H326" s="37"/>
    </row>
    <row r="327" spans="2:8" s="33" customFormat="1" ht="45" customHeight="1" x14ac:dyDescent="0.3">
      <c r="B327" s="40">
        <f>+B325+0.001</f>
        <v>6.3109999999999973</v>
      </c>
      <c r="C327" s="39" t="s">
        <v>332</v>
      </c>
      <c r="D327" s="34" t="s">
        <v>3</v>
      </c>
      <c r="E327" s="36">
        <v>1</v>
      </c>
      <c r="F327" s="37"/>
      <c r="G327" s="38"/>
      <c r="H327" s="37"/>
    </row>
    <row r="328" spans="2:8" ht="15" customHeight="1" x14ac:dyDescent="0.3">
      <c r="B328" s="18"/>
      <c r="C328" s="21"/>
      <c r="D328" s="18"/>
      <c r="E328" s="19"/>
      <c r="F328" s="20"/>
      <c r="G328" s="22"/>
      <c r="H328" s="20"/>
    </row>
    <row r="329" spans="2:8" s="33" customFormat="1" ht="15" customHeight="1" x14ac:dyDescent="0.3">
      <c r="B329" s="70">
        <f>+B315+0.01</f>
        <v>6.3099999999999934</v>
      </c>
      <c r="C329" s="77" t="s">
        <v>351</v>
      </c>
      <c r="D329" s="34"/>
      <c r="E329" s="36"/>
      <c r="F329" s="37"/>
      <c r="G329" s="43"/>
      <c r="H329" s="74"/>
    </row>
    <row r="330" spans="2:8" s="33" customFormat="1" ht="68.400000000000006" x14ac:dyDescent="0.3">
      <c r="B330" s="40">
        <f>+B329+0.001</f>
        <v>6.3109999999999937</v>
      </c>
      <c r="C330" s="41" t="s">
        <v>347</v>
      </c>
      <c r="D330" s="34" t="s">
        <v>2</v>
      </c>
      <c r="E330" s="36">
        <v>2</v>
      </c>
      <c r="F330" s="37"/>
      <c r="G330" s="38"/>
      <c r="H330" s="37"/>
    </row>
    <row r="331" spans="2:8" s="33" customFormat="1" ht="60" customHeight="1" x14ac:dyDescent="0.3">
      <c r="B331" s="40">
        <f t="shared" ref="B331:B365" si="26">+B330+0.001</f>
        <v>6.3119999999999941</v>
      </c>
      <c r="C331" s="41" t="s">
        <v>337</v>
      </c>
      <c r="D331" s="34" t="s">
        <v>2</v>
      </c>
      <c r="E331" s="36">
        <v>2</v>
      </c>
      <c r="F331" s="37"/>
      <c r="G331" s="38"/>
      <c r="H331" s="37"/>
    </row>
    <row r="332" spans="2:8" s="33" customFormat="1" ht="60" customHeight="1" x14ac:dyDescent="0.3">
      <c r="B332" s="40">
        <f t="shared" si="26"/>
        <v>6.3129999999999944</v>
      </c>
      <c r="C332" s="41" t="s">
        <v>338</v>
      </c>
      <c r="D332" s="34" t="s">
        <v>2</v>
      </c>
      <c r="E332" s="36">
        <v>2</v>
      </c>
      <c r="F332" s="37"/>
      <c r="G332" s="38"/>
      <c r="H332" s="37"/>
    </row>
    <row r="333" spans="2:8" s="33" customFormat="1" ht="75" customHeight="1" x14ac:dyDescent="0.3">
      <c r="B333" s="40">
        <f t="shared" si="26"/>
        <v>6.3139999999999947</v>
      </c>
      <c r="C333" s="41" t="s">
        <v>339</v>
      </c>
      <c r="D333" s="34" t="s">
        <v>2</v>
      </c>
      <c r="E333" s="36">
        <v>3</v>
      </c>
      <c r="F333" s="37"/>
      <c r="G333" s="38"/>
      <c r="H333" s="37"/>
    </row>
    <row r="334" spans="2:8" s="33" customFormat="1" ht="45.6" x14ac:dyDescent="0.3">
      <c r="B334" s="40">
        <f t="shared" si="26"/>
        <v>6.3149999999999951</v>
      </c>
      <c r="C334" s="41" t="s">
        <v>340</v>
      </c>
      <c r="D334" s="34" t="s">
        <v>2</v>
      </c>
      <c r="E334" s="36">
        <v>3</v>
      </c>
      <c r="F334" s="37"/>
      <c r="G334" s="38"/>
      <c r="H334" s="37"/>
    </row>
    <row r="335" spans="2:8" s="33" customFormat="1" ht="49.2" customHeight="1" x14ac:dyDescent="0.3">
      <c r="B335" s="40">
        <f t="shared" si="26"/>
        <v>6.3159999999999954</v>
      </c>
      <c r="C335" s="41" t="s">
        <v>341</v>
      </c>
      <c r="D335" s="34" t="s">
        <v>2</v>
      </c>
      <c r="E335" s="36">
        <v>6</v>
      </c>
      <c r="F335" s="37"/>
      <c r="G335" s="38"/>
      <c r="H335" s="37"/>
    </row>
    <row r="336" spans="2:8" s="33" customFormat="1" ht="43.8" customHeight="1" x14ac:dyDescent="0.3">
      <c r="B336" s="40">
        <f t="shared" si="26"/>
        <v>6.3169999999999957</v>
      </c>
      <c r="C336" s="41" t="s">
        <v>241</v>
      </c>
      <c r="D336" s="34" t="s">
        <v>2</v>
      </c>
      <c r="E336" s="36">
        <v>1</v>
      </c>
      <c r="F336" s="37"/>
      <c r="G336" s="38"/>
      <c r="H336" s="37"/>
    </row>
    <row r="337" spans="2:8" s="33" customFormat="1" ht="37.200000000000003" customHeight="1" x14ac:dyDescent="0.3">
      <c r="B337" s="40">
        <f t="shared" si="26"/>
        <v>6.3179999999999961</v>
      </c>
      <c r="C337" s="41" t="s">
        <v>342</v>
      </c>
      <c r="D337" s="34" t="s">
        <v>2</v>
      </c>
      <c r="E337" s="36">
        <v>2</v>
      </c>
      <c r="F337" s="37"/>
      <c r="G337" s="38"/>
      <c r="H337" s="37"/>
    </row>
    <row r="338" spans="2:8" s="33" customFormat="1" ht="40.799999999999997" customHeight="1" x14ac:dyDescent="0.3">
      <c r="B338" s="40">
        <f t="shared" si="26"/>
        <v>6.3189999999999964</v>
      </c>
      <c r="C338" s="41" t="s">
        <v>242</v>
      </c>
      <c r="D338" s="34" t="s">
        <v>2</v>
      </c>
      <c r="E338" s="36">
        <v>1</v>
      </c>
      <c r="F338" s="37"/>
      <c r="G338" s="38"/>
      <c r="H338" s="37"/>
    </row>
    <row r="339" spans="2:8" s="33" customFormat="1" ht="38.4" customHeight="1" x14ac:dyDescent="0.3">
      <c r="B339" s="40">
        <f t="shared" si="26"/>
        <v>6.3199999999999967</v>
      </c>
      <c r="C339" s="41" t="s">
        <v>271</v>
      </c>
      <c r="D339" s="34" t="s">
        <v>2</v>
      </c>
      <c r="E339" s="36">
        <v>9</v>
      </c>
      <c r="F339" s="37"/>
      <c r="G339" s="38"/>
      <c r="H339" s="37"/>
    </row>
    <row r="340" spans="2:8" s="33" customFormat="1" ht="60" customHeight="1" x14ac:dyDescent="0.3">
      <c r="B340" s="40">
        <f t="shared" si="26"/>
        <v>6.3209999999999971</v>
      </c>
      <c r="C340" s="41" t="s">
        <v>279</v>
      </c>
      <c r="D340" s="34" t="s">
        <v>2</v>
      </c>
      <c r="E340" s="86">
        <v>3</v>
      </c>
      <c r="F340" s="37"/>
      <c r="G340" s="38"/>
      <c r="H340" s="37"/>
    </row>
    <row r="341" spans="2:8" s="33" customFormat="1" ht="30" customHeight="1" x14ac:dyDescent="0.3">
      <c r="B341" s="40">
        <f t="shared" si="26"/>
        <v>6.3219999999999974</v>
      </c>
      <c r="C341" s="41" t="s">
        <v>272</v>
      </c>
      <c r="D341" s="34" t="s">
        <v>2</v>
      </c>
      <c r="E341" s="36">
        <v>1</v>
      </c>
      <c r="F341" s="37"/>
      <c r="G341" s="38"/>
      <c r="H341" s="37"/>
    </row>
    <row r="342" spans="2:8" s="33" customFormat="1" ht="60" customHeight="1" x14ac:dyDescent="0.3">
      <c r="B342" s="40">
        <f t="shared" si="26"/>
        <v>6.3229999999999977</v>
      </c>
      <c r="C342" s="41" t="s">
        <v>243</v>
      </c>
      <c r="D342" s="34" t="s">
        <v>2</v>
      </c>
      <c r="E342" s="36">
        <v>1</v>
      </c>
      <c r="F342" s="37"/>
      <c r="G342" s="38"/>
      <c r="H342" s="37"/>
    </row>
    <row r="343" spans="2:8" s="33" customFormat="1" ht="45" customHeight="1" x14ac:dyDescent="0.3">
      <c r="B343" s="40">
        <f t="shared" si="26"/>
        <v>6.3239999999999981</v>
      </c>
      <c r="C343" s="41" t="s">
        <v>244</v>
      </c>
      <c r="D343" s="34" t="s">
        <v>2</v>
      </c>
      <c r="E343" s="36">
        <v>1</v>
      </c>
      <c r="F343" s="37"/>
      <c r="G343" s="38"/>
      <c r="H343" s="37"/>
    </row>
    <row r="344" spans="2:8" s="33" customFormat="1" ht="45" customHeight="1" x14ac:dyDescent="0.3">
      <c r="B344" s="40">
        <f t="shared" si="26"/>
        <v>6.3249999999999984</v>
      </c>
      <c r="C344" s="41" t="s">
        <v>343</v>
      </c>
      <c r="D344" s="34" t="s">
        <v>2</v>
      </c>
      <c r="E344" s="36">
        <v>1</v>
      </c>
      <c r="F344" s="37"/>
      <c r="G344" s="38"/>
      <c r="H344" s="37"/>
    </row>
    <row r="345" spans="2:8" s="33" customFormat="1" ht="57" x14ac:dyDescent="0.3">
      <c r="B345" s="40">
        <f t="shared" si="26"/>
        <v>6.3259999999999987</v>
      </c>
      <c r="C345" s="41" t="s">
        <v>273</v>
      </c>
      <c r="D345" s="34" t="s">
        <v>2</v>
      </c>
      <c r="E345" s="36">
        <v>3</v>
      </c>
      <c r="F345" s="37"/>
      <c r="G345" s="38"/>
      <c r="H345" s="37"/>
    </row>
    <row r="346" spans="2:8" s="33" customFormat="1" ht="34.200000000000003" customHeight="1" x14ac:dyDescent="0.3">
      <c r="B346" s="40">
        <f t="shared" si="26"/>
        <v>6.3269999999999991</v>
      </c>
      <c r="C346" s="41" t="s">
        <v>344</v>
      </c>
      <c r="D346" s="34" t="s">
        <v>2</v>
      </c>
      <c r="E346" s="36">
        <v>1</v>
      </c>
      <c r="F346" s="37"/>
      <c r="G346" s="38"/>
      <c r="H346" s="37"/>
    </row>
    <row r="347" spans="2:8" s="33" customFormat="1" ht="34.200000000000003" customHeight="1" x14ac:dyDescent="0.3">
      <c r="B347" s="40">
        <f t="shared" si="26"/>
        <v>6.3279999999999994</v>
      </c>
      <c r="C347" s="41" t="s">
        <v>345</v>
      </c>
      <c r="D347" s="34" t="s">
        <v>2</v>
      </c>
      <c r="E347" s="36">
        <v>2</v>
      </c>
      <c r="F347" s="37"/>
      <c r="G347" s="38"/>
      <c r="H347" s="37"/>
    </row>
    <row r="348" spans="2:8" s="33" customFormat="1" ht="35.4" customHeight="1" x14ac:dyDescent="0.3">
      <c r="B348" s="40">
        <f t="shared" si="26"/>
        <v>6.3289999999999997</v>
      </c>
      <c r="C348" s="41" t="s">
        <v>346</v>
      </c>
      <c r="D348" s="34" t="s">
        <v>2</v>
      </c>
      <c r="E348" s="36">
        <v>2</v>
      </c>
      <c r="F348" s="37"/>
      <c r="G348" s="38"/>
      <c r="H348" s="37"/>
    </row>
    <row r="349" spans="2:8" s="33" customFormat="1" ht="60" customHeight="1" x14ac:dyDescent="0.3">
      <c r="B349" s="40">
        <f t="shared" si="26"/>
        <v>6.33</v>
      </c>
      <c r="C349" s="41" t="s">
        <v>245</v>
      </c>
      <c r="D349" s="34" t="s">
        <v>2</v>
      </c>
      <c r="E349" s="36">
        <v>2</v>
      </c>
      <c r="F349" s="37"/>
      <c r="G349" s="38"/>
      <c r="H349" s="37"/>
    </row>
    <row r="350" spans="2:8" s="33" customFormat="1" ht="75" customHeight="1" x14ac:dyDescent="0.3">
      <c r="B350" s="40">
        <f t="shared" si="26"/>
        <v>6.3310000000000004</v>
      </c>
      <c r="C350" s="41" t="s">
        <v>274</v>
      </c>
      <c r="D350" s="34" t="s">
        <v>2</v>
      </c>
      <c r="E350" s="36">
        <v>2</v>
      </c>
      <c r="F350" s="37"/>
      <c r="G350" s="38"/>
      <c r="H350" s="37"/>
    </row>
    <row r="351" spans="2:8" s="33" customFormat="1" ht="60" customHeight="1" x14ac:dyDescent="0.3">
      <c r="B351" s="40">
        <f t="shared" si="26"/>
        <v>6.3320000000000007</v>
      </c>
      <c r="C351" s="41" t="s">
        <v>246</v>
      </c>
      <c r="D351" s="34" t="s">
        <v>2</v>
      </c>
      <c r="E351" s="36">
        <v>2</v>
      </c>
      <c r="F351" s="37"/>
      <c r="G351" s="38"/>
      <c r="H351" s="37"/>
    </row>
    <row r="352" spans="2:8" s="33" customFormat="1" ht="60" customHeight="1" x14ac:dyDescent="0.3">
      <c r="B352" s="40">
        <f t="shared" si="26"/>
        <v>6.3330000000000011</v>
      </c>
      <c r="C352" s="41" t="s">
        <v>247</v>
      </c>
      <c r="D352" s="34" t="s">
        <v>2</v>
      </c>
      <c r="E352" s="36">
        <v>1</v>
      </c>
      <c r="F352" s="37"/>
      <c r="G352" s="38"/>
      <c r="H352" s="37"/>
    </row>
    <row r="353" spans="2:8" s="33" customFormat="1" ht="75" customHeight="1" x14ac:dyDescent="0.3">
      <c r="B353" s="40">
        <f t="shared" si="26"/>
        <v>6.3340000000000014</v>
      </c>
      <c r="C353" s="41" t="s">
        <v>248</v>
      </c>
      <c r="D353" s="34" t="s">
        <v>2</v>
      </c>
      <c r="E353" s="36">
        <v>2</v>
      </c>
      <c r="F353" s="37"/>
      <c r="G353" s="38"/>
      <c r="H353" s="37"/>
    </row>
    <row r="354" spans="2:8" s="33" customFormat="1" ht="30" customHeight="1" x14ac:dyDescent="0.3">
      <c r="B354" s="40">
        <f t="shared" si="26"/>
        <v>6.3350000000000017</v>
      </c>
      <c r="C354" s="41" t="s">
        <v>333</v>
      </c>
      <c r="D354" s="34" t="s">
        <v>2</v>
      </c>
      <c r="E354" s="36">
        <v>3</v>
      </c>
      <c r="F354" s="37"/>
      <c r="G354" s="38"/>
      <c r="H354" s="37"/>
    </row>
    <row r="355" spans="2:8" s="33" customFormat="1" ht="30" customHeight="1" x14ac:dyDescent="0.3">
      <c r="B355" s="40">
        <f t="shared" si="26"/>
        <v>6.3360000000000021</v>
      </c>
      <c r="C355" s="41" t="s">
        <v>334</v>
      </c>
      <c r="D355" s="34" t="s">
        <v>2</v>
      </c>
      <c r="E355" s="36">
        <v>1</v>
      </c>
      <c r="F355" s="37"/>
      <c r="G355" s="38"/>
      <c r="H355" s="37"/>
    </row>
    <row r="356" spans="2:8" s="33" customFormat="1" ht="30" customHeight="1" x14ac:dyDescent="0.3">
      <c r="B356" s="40">
        <f t="shared" si="26"/>
        <v>6.3370000000000024</v>
      </c>
      <c r="C356" s="41" t="s">
        <v>335</v>
      </c>
      <c r="D356" s="34" t="s">
        <v>2</v>
      </c>
      <c r="E356" s="36">
        <v>1</v>
      </c>
      <c r="F356" s="37"/>
      <c r="G356" s="38"/>
      <c r="H356" s="37"/>
    </row>
    <row r="357" spans="2:8" s="33" customFormat="1" ht="30" customHeight="1" x14ac:dyDescent="0.3">
      <c r="B357" s="40">
        <f t="shared" si="26"/>
        <v>6.3380000000000027</v>
      </c>
      <c r="C357" s="41" t="s">
        <v>336</v>
      </c>
      <c r="D357" s="34" t="s">
        <v>2</v>
      </c>
      <c r="E357" s="36">
        <v>1</v>
      </c>
      <c r="F357" s="37"/>
      <c r="G357" s="38"/>
      <c r="H357" s="37"/>
    </row>
    <row r="358" spans="2:8" s="33" customFormat="1" ht="26.4" customHeight="1" x14ac:dyDescent="0.3">
      <c r="B358" s="40">
        <f>+B315+0.1</f>
        <v>6.3999999999999932</v>
      </c>
      <c r="C358" s="77" t="s">
        <v>278</v>
      </c>
      <c r="D358" s="34"/>
      <c r="E358" s="36"/>
      <c r="F358" s="37"/>
      <c r="G358" s="38"/>
      <c r="H358" s="37"/>
    </row>
    <row r="359" spans="2:8" s="33" customFormat="1" ht="30" customHeight="1" x14ac:dyDescent="0.3">
      <c r="B359" s="40">
        <f t="shared" si="26"/>
        <v>6.4009999999999936</v>
      </c>
      <c r="C359" s="41" t="s">
        <v>348</v>
      </c>
      <c r="D359" s="34" t="s">
        <v>1</v>
      </c>
      <c r="E359" s="36">
        <v>40</v>
      </c>
      <c r="F359" s="37"/>
      <c r="G359" s="38"/>
      <c r="H359" s="37"/>
    </row>
    <row r="360" spans="2:8" s="33" customFormat="1" ht="30" customHeight="1" x14ac:dyDescent="0.3">
      <c r="B360" s="40">
        <f t="shared" si="26"/>
        <v>6.4019999999999939</v>
      </c>
      <c r="C360" s="41" t="s">
        <v>250</v>
      </c>
      <c r="D360" s="34" t="s">
        <v>1</v>
      </c>
      <c r="E360" s="36">
        <v>19</v>
      </c>
      <c r="F360" s="37"/>
      <c r="G360" s="38"/>
      <c r="H360" s="37"/>
    </row>
    <row r="361" spans="2:8" s="33" customFormat="1" ht="30" customHeight="1" x14ac:dyDescent="0.3">
      <c r="B361" s="40">
        <f t="shared" si="26"/>
        <v>6.4029999999999943</v>
      </c>
      <c r="C361" s="41" t="s">
        <v>349</v>
      </c>
      <c r="D361" s="34" t="s">
        <v>1</v>
      </c>
      <c r="E361" s="36">
        <v>20</v>
      </c>
      <c r="F361" s="37"/>
      <c r="G361" s="38"/>
      <c r="H361" s="37"/>
    </row>
    <row r="362" spans="2:8" s="33" customFormat="1" ht="30" customHeight="1" x14ac:dyDescent="0.3">
      <c r="B362" s="40">
        <f t="shared" si="26"/>
        <v>6.4039999999999946</v>
      </c>
      <c r="C362" s="41" t="s">
        <v>251</v>
      </c>
      <c r="D362" s="34" t="s">
        <v>1</v>
      </c>
      <c r="E362" s="36">
        <v>24</v>
      </c>
      <c r="F362" s="37"/>
      <c r="G362" s="38"/>
      <c r="H362" s="37"/>
    </row>
    <row r="363" spans="2:8" s="33" customFormat="1" ht="30" customHeight="1" x14ac:dyDescent="0.3">
      <c r="B363" s="40">
        <f t="shared" si="26"/>
        <v>6.4049999999999949</v>
      </c>
      <c r="C363" s="41" t="s">
        <v>252</v>
      </c>
      <c r="D363" s="34" t="s">
        <v>1</v>
      </c>
      <c r="E363" s="36">
        <v>10</v>
      </c>
      <c r="F363" s="37"/>
      <c r="G363" s="38"/>
      <c r="H363" s="37"/>
    </row>
    <row r="364" spans="2:8" s="33" customFormat="1" ht="30" customHeight="1" x14ac:dyDescent="0.3">
      <c r="B364" s="40">
        <f t="shared" si="26"/>
        <v>6.4059999999999953</v>
      </c>
      <c r="C364" s="41" t="s">
        <v>153</v>
      </c>
      <c r="D364" s="34" t="s">
        <v>1</v>
      </c>
      <c r="E364" s="36">
        <v>22</v>
      </c>
      <c r="F364" s="37"/>
      <c r="G364" s="38"/>
      <c r="H364" s="37"/>
    </row>
    <row r="365" spans="2:8" s="33" customFormat="1" ht="48" customHeight="1" x14ac:dyDescent="0.3">
      <c r="B365" s="40">
        <f t="shared" si="26"/>
        <v>6.4069999999999956</v>
      </c>
      <c r="C365" s="41" t="s">
        <v>277</v>
      </c>
      <c r="D365" s="34" t="s">
        <v>1</v>
      </c>
      <c r="E365" s="36">
        <v>20</v>
      </c>
      <c r="F365" s="37"/>
      <c r="G365" s="38"/>
      <c r="H365" s="37"/>
    </row>
    <row r="366" spans="2:8" ht="15" customHeight="1" x14ac:dyDescent="0.3">
      <c r="B366" s="18"/>
      <c r="C366" s="21"/>
      <c r="D366" s="18"/>
      <c r="E366" s="19"/>
      <c r="F366" s="20"/>
      <c r="G366" s="22"/>
      <c r="H366" s="20"/>
    </row>
    <row r="367" spans="2:8" ht="15" customHeight="1" x14ac:dyDescent="0.3">
      <c r="B367" s="18"/>
      <c r="C367" s="60" t="s">
        <v>161</v>
      </c>
      <c r="D367" s="18"/>
      <c r="E367" s="19"/>
      <c r="F367" s="20"/>
      <c r="G367" s="22"/>
      <c r="H367" s="20"/>
    </row>
    <row r="368" spans="2:8" ht="15" customHeight="1" x14ac:dyDescent="0.3">
      <c r="B368" s="18"/>
      <c r="C368" s="21" t="s">
        <v>154</v>
      </c>
      <c r="D368" s="18"/>
      <c r="E368" s="19"/>
      <c r="F368" s="20"/>
      <c r="G368" s="72"/>
      <c r="H368" s="20"/>
    </row>
    <row r="369" spans="1:8" ht="15" customHeight="1" x14ac:dyDescent="0.3">
      <c r="B369" s="18"/>
      <c r="C369" s="21" t="s">
        <v>155</v>
      </c>
      <c r="D369" s="18"/>
      <c r="E369" s="19"/>
      <c r="F369" s="20"/>
      <c r="G369" s="72"/>
      <c r="H369" s="20"/>
    </row>
    <row r="370" spans="1:8" ht="15" customHeight="1" x14ac:dyDescent="0.3">
      <c r="B370" s="18"/>
      <c r="C370" s="21" t="s">
        <v>63</v>
      </c>
      <c r="D370" s="18"/>
      <c r="E370" s="19"/>
      <c r="F370" s="20"/>
      <c r="G370" s="72"/>
      <c r="H370" s="20"/>
    </row>
    <row r="371" spans="1:8" ht="20.100000000000001" customHeight="1" x14ac:dyDescent="0.3">
      <c r="B371" s="18"/>
      <c r="C371" s="17" t="s">
        <v>156</v>
      </c>
      <c r="D371" s="18"/>
      <c r="E371" s="19"/>
      <c r="F371" s="20"/>
      <c r="G371" s="73">
        <v>0.19</v>
      </c>
      <c r="H371" s="15"/>
    </row>
    <row r="372" spans="1:8" ht="20.100000000000001" customHeight="1" x14ac:dyDescent="0.3">
      <c r="B372" s="18"/>
      <c r="C372" s="21"/>
      <c r="D372" s="18"/>
      <c r="E372" s="19"/>
      <c r="F372" s="20"/>
      <c r="G372" s="22"/>
      <c r="H372" s="20"/>
    </row>
    <row r="373" spans="1:8" ht="30" customHeight="1" x14ac:dyDescent="0.3">
      <c r="B373" s="99"/>
      <c r="C373" s="97" t="s">
        <v>129</v>
      </c>
      <c r="D373" s="100"/>
      <c r="E373" s="101"/>
      <c r="F373" s="102"/>
      <c r="G373" s="103"/>
      <c r="H373" s="98">
        <f>INT(SUM(H367:H371))</f>
        <v>0</v>
      </c>
    </row>
    <row r="374" spans="1:8" s="53" customFormat="1" ht="18" customHeight="1" thickBot="1" x14ac:dyDescent="0.35">
      <c r="A374" s="104">
        <v>43379</v>
      </c>
      <c r="B374" s="54"/>
      <c r="C374" s="55"/>
      <c r="D374" s="55"/>
      <c r="E374" s="56"/>
      <c r="F374" s="57"/>
      <c r="G374" s="58"/>
      <c r="H374" s="59"/>
    </row>
    <row r="375" spans="1:8" ht="30" customHeight="1" thickBot="1" x14ac:dyDescent="0.35">
      <c r="B375" s="132" t="s">
        <v>167</v>
      </c>
      <c r="C375" s="133"/>
      <c r="D375" s="133"/>
      <c r="E375" s="133"/>
      <c r="F375" s="133"/>
      <c r="G375" s="133"/>
      <c r="H375" s="134"/>
    </row>
    <row r="376" spans="1:8" ht="27" customHeight="1" x14ac:dyDescent="0.3">
      <c r="B376" s="111" t="s">
        <v>66</v>
      </c>
      <c r="C376" s="112" t="s">
        <v>67</v>
      </c>
      <c r="D376" s="113" t="s">
        <v>68</v>
      </c>
      <c r="E376" s="113" t="s">
        <v>69</v>
      </c>
      <c r="F376" s="114" t="s">
        <v>70</v>
      </c>
      <c r="G376" s="115" t="s">
        <v>83</v>
      </c>
      <c r="H376" s="114" t="s">
        <v>84</v>
      </c>
    </row>
    <row r="377" spans="1:8" ht="27" customHeight="1" x14ac:dyDescent="0.3">
      <c r="B377" s="116" t="s">
        <v>354</v>
      </c>
      <c r="C377" s="106" t="s">
        <v>355</v>
      </c>
      <c r="D377" s="108" t="s">
        <v>2</v>
      </c>
      <c r="E377" s="107">
        <v>1</v>
      </c>
      <c r="F377" s="109"/>
      <c r="G377" s="110"/>
      <c r="H377" s="109"/>
    </row>
    <row r="378" spans="1:8" ht="27" customHeight="1" x14ac:dyDescent="0.3">
      <c r="B378" s="116" t="s">
        <v>356</v>
      </c>
      <c r="C378" s="106" t="s">
        <v>357</v>
      </c>
      <c r="D378" s="108" t="s">
        <v>2</v>
      </c>
      <c r="E378" s="107">
        <v>1</v>
      </c>
      <c r="F378" s="109"/>
      <c r="G378" s="110"/>
      <c r="H378" s="109"/>
    </row>
    <row r="379" spans="1:8" ht="28.8" x14ac:dyDescent="0.3">
      <c r="B379" s="105" t="s">
        <v>163</v>
      </c>
      <c r="C379" s="106" t="s">
        <v>358</v>
      </c>
      <c r="D379" s="108" t="s">
        <v>2</v>
      </c>
      <c r="E379" s="105">
        <v>11</v>
      </c>
      <c r="F379" s="109"/>
      <c r="G379" s="110"/>
      <c r="H379" s="109"/>
    </row>
    <row r="380" spans="1:8" ht="43.2" x14ac:dyDescent="0.3">
      <c r="B380" s="105" t="s">
        <v>164</v>
      </c>
      <c r="C380" s="106" t="s">
        <v>359</v>
      </c>
      <c r="D380" s="108" t="s">
        <v>2</v>
      </c>
      <c r="E380" s="105">
        <v>2</v>
      </c>
      <c r="F380" s="109"/>
      <c r="G380" s="110"/>
      <c r="H380" s="109"/>
    </row>
    <row r="381" spans="1:8" ht="43.2" x14ac:dyDescent="0.3">
      <c r="B381" s="105" t="s">
        <v>360</v>
      </c>
      <c r="C381" s="106" t="s">
        <v>361</v>
      </c>
      <c r="D381" s="108" t="s">
        <v>2</v>
      </c>
      <c r="E381" s="105">
        <v>2</v>
      </c>
      <c r="F381" s="109"/>
      <c r="G381" s="110"/>
      <c r="H381" s="109"/>
    </row>
    <row r="382" spans="1:8" ht="14.4" x14ac:dyDescent="0.3">
      <c r="B382" s="105" t="s">
        <v>362</v>
      </c>
      <c r="C382" s="106" t="s">
        <v>376</v>
      </c>
      <c r="D382" s="108" t="s">
        <v>3</v>
      </c>
      <c r="E382" s="105">
        <v>1</v>
      </c>
      <c r="F382" s="109"/>
      <c r="G382" s="110"/>
      <c r="H382" s="109"/>
    </row>
    <row r="383" spans="1:8" ht="14.4" x14ac:dyDescent="0.3">
      <c r="B383" s="117">
        <v>2</v>
      </c>
      <c r="C383" s="129" t="s">
        <v>363</v>
      </c>
      <c r="D383" s="130"/>
      <c r="E383" s="131"/>
      <c r="F383" s="109"/>
      <c r="G383" s="110"/>
      <c r="H383" s="109"/>
    </row>
    <row r="384" spans="1:8" ht="28.8" x14ac:dyDescent="0.3">
      <c r="B384" s="105" t="s">
        <v>364</v>
      </c>
      <c r="C384" s="106" t="s">
        <v>365</v>
      </c>
      <c r="D384" s="107" t="s">
        <v>3</v>
      </c>
      <c r="E384" s="105">
        <v>1</v>
      </c>
      <c r="F384" s="109"/>
      <c r="G384" s="110"/>
      <c r="H384" s="109"/>
    </row>
    <row r="385" spans="1:8" ht="28.8" x14ac:dyDescent="0.3">
      <c r="B385" s="105" t="s">
        <v>366</v>
      </c>
      <c r="C385" s="106" t="s">
        <v>367</v>
      </c>
      <c r="D385" s="107" t="s">
        <v>3</v>
      </c>
      <c r="E385" s="105">
        <v>1</v>
      </c>
      <c r="F385" s="109"/>
      <c r="G385" s="110"/>
      <c r="H385" s="109"/>
    </row>
    <row r="386" spans="1:8" ht="28.8" x14ac:dyDescent="0.3">
      <c r="B386" s="105" t="s">
        <v>368</v>
      </c>
      <c r="C386" s="106" t="s">
        <v>369</v>
      </c>
      <c r="D386" s="107" t="s">
        <v>3</v>
      </c>
      <c r="E386" s="105">
        <v>1</v>
      </c>
      <c r="F386" s="109"/>
      <c r="G386" s="110"/>
      <c r="H386" s="109"/>
    </row>
    <row r="387" spans="1:8" ht="28.8" x14ac:dyDescent="0.3">
      <c r="B387" s="105" t="s">
        <v>370</v>
      </c>
      <c r="C387" s="106" t="s">
        <v>371</v>
      </c>
      <c r="D387" s="107" t="s">
        <v>3</v>
      </c>
      <c r="E387" s="105">
        <v>1</v>
      </c>
      <c r="F387" s="109"/>
      <c r="G387" s="110"/>
      <c r="H387" s="109"/>
    </row>
    <row r="388" spans="1:8" ht="28.8" x14ac:dyDescent="0.3">
      <c r="B388" s="105" t="s">
        <v>372</v>
      </c>
      <c r="C388" s="106" t="s">
        <v>373</v>
      </c>
      <c r="D388" s="107" t="s">
        <v>3</v>
      </c>
      <c r="E388" s="105">
        <v>1</v>
      </c>
      <c r="F388" s="109"/>
      <c r="G388" s="110"/>
      <c r="H388" s="109"/>
    </row>
    <row r="389" spans="1:8" ht="14.4" x14ac:dyDescent="0.3">
      <c r="B389" s="117">
        <v>3</v>
      </c>
      <c r="C389" s="129" t="s">
        <v>374</v>
      </c>
      <c r="D389" s="130"/>
      <c r="E389" s="131"/>
      <c r="F389" s="109"/>
      <c r="G389" s="110"/>
      <c r="H389" s="109"/>
    </row>
    <row r="390" spans="1:8" ht="14.4" x14ac:dyDescent="0.3">
      <c r="B390" s="105" t="s">
        <v>375</v>
      </c>
      <c r="C390" s="118" t="s">
        <v>377</v>
      </c>
      <c r="D390" s="119" t="s">
        <v>3</v>
      </c>
      <c r="E390" s="120">
        <v>1</v>
      </c>
      <c r="F390" s="109"/>
      <c r="G390" s="110"/>
      <c r="H390" s="109"/>
    </row>
    <row r="391" spans="1:8" ht="15" customHeight="1" x14ac:dyDescent="0.3">
      <c r="B391" s="76" t="s">
        <v>380</v>
      </c>
      <c r="C391" s="21" t="s">
        <v>159</v>
      </c>
      <c r="D391" s="76" t="s">
        <v>2</v>
      </c>
      <c r="E391" s="19">
        <v>2</v>
      </c>
      <c r="F391" s="20"/>
      <c r="G391" s="22"/>
      <c r="H391" s="20"/>
    </row>
    <row r="392" spans="1:8" ht="15" customHeight="1" x14ac:dyDescent="0.3">
      <c r="B392" s="18"/>
      <c r="C392" s="21"/>
      <c r="D392" s="18"/>
      <c r="E392" s="19"/>
      <c r="F392" s="20"/>
      <c r="G392" s="22"/>
      <c r="H392" s="20"/>
    </row>
    <row r="393" spans="1:8" ht="15" customHeight="1" x14ac:dyDescent="0.3">
      <c r="B393" s="18"/>
      <c r="C393" s="60" t="s">
        <v>378</v>
      </c>
      <c r="D393" s="18"/>
      <c r="E393" s="19"/>
      <c r="F393" s="20"/>
      <c r="G393" s="22"/>
      <c r="H393" s="20"/>
    </row>
    <row r="394" spans="1:8" ht="15" customHeight="1" x14ac:dyDescent="0.3">
      <c r="B394" s="18"/>
      <c r="C394" s="21" t="s">
        <v>265</v>
      </c>
      <c r="D394" s="18"/>
      <c r="E394" s="19"/>
      <c r="F394" s="20"/>
      <c r="G394" s="73">
        <v>0.19</v>
      </c>
      <c r="H394" s="20"/>
    </row>
    <row r="395" spans="1:8" ht="20.100000000000001" customHeight="1" x14ac:dyDescent="0.3">
      <c r="B395" s="76"/>
      <c r="C395" s="124" t="s">
        <v>162</v>
      </c>
      <c r="D395" s="76"/>
      <c r="E395" s="121"/>
      <c r="F395" s="122"/>
      <c r="G395" s="122"/>
      <c r="H395" s="123"/>
    </row>
    <row r="396" spans="1:8" ht="20.100000000000001" customHeight="1" thickBot="1" x14ac:dyDescent="0.35">
      <c r="B396" s="18"/>
      <c r="C396" s="126"/>
      <c r="D396" s="18"/>
      <c r="E396" s="19"/>
      <c r="F396" s="20"/>
      <c r="G396" s="22"/>
      <c r="H396" s="20"/>
    </row>
    <row r="397" spans="1:8" ht="30" customHeight="1" thickBot="1" x14ac:dyDescent="0.35">
      <c r="A397" s="9" t="s">
        <v>289</v>
      </c>
      <c r="B397" s="125"/>
      <c r="C397" s="127" t="s">
        <v>165</v>
      </c>
      <c r="D397" s="100"/>
      <c r="E397" s="101"/>
      <c r="F397" s="102"/>
      <c r="G397" s="103"/>
      <c r="H397" s="98"/>
    </row>
    <row r="399" spans="1:8" ht="13.2" x14ac:dyDescent="0.3"/>
    <row r="400" spans="1:8" ht="13.2" x14ac:dyDescent="0.3"/>
    <row r="401" ht="13.2" x14ac:dyDescent="0.3"/>
    <row r="402" ht="33" customHeight="1" x14ac:dyDescent="0.3"/>
    <row r="403" ht="13.2" x14ac:dyDescent="0.3"/>
    <row r="404" ht="13.2" x14ac:dyDescent="0.3"/>
    <row r="405" ht="13.2" x14ac:dyDescent="0.3"/>
    <row r="406" ht="13.2" x14ac:dyDescent="0.3"/>
    <row r="407" ht="13.2" x14ac:dyDescent="0.3"/>
    <row r="408" ht="13.2" x14ac:dyDescent="0.3"/>
  </sheetData>
  <mergeCells count="7">
    <mergeCell ref="C383:E383"/>
    <mergeCell ref="C389:E389"/>
    <mergeCell ref="B375:H375"/>
    <mergeCell ref="B6:H6"/>
    <mergeCell ref="B2:H2"/>
    <mergeCell ref="B3:H3"/>
    <mergeCell ref="B4:H4"/>
  </mergeCells>
  <pageMargins left="0.7" right="0.7" top="0.75" bottom="0.75" header="0.3" footer="0.3"/>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OBRA L</vt:lpstr>
      <vt:lpstr>'OBRA 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THELMIRA NUÑEZ GAONA</dc:creator>
  <cp:lastModifiedBy>THELMIRA NUÑEZ GAONA</cp:lastModifiedBy>
  <cp:lastPrinted>2018-04-24T21:08:26Z</cp:lastPrinted>
  <dcterms:created xsi:type="dcterms:W3CDTF">2016-05-05T16:48:11Z</dcterms:created>
  <dcterms:modified xsi:type="dcterms:W3CDTF">2018-10-09T14:59:48Z</dcterms:modified>
</cp:coreProperties>
</file>