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OFIMATICA\OFFICE365  2022 2025\INVITACION ABIERTA\Con contratacion\"/>
    </mc:Choice>
  </mc:AlternateContent>
  <xr:revisionPtr revIDLastSave="0" documentId="8_{4B6B8897-C1B8-4064-8D8A-F79C1EAD1866}" xr6:coauthVersionLast="47" xr6:coauthVersionMax="47" xr10:uidLastSave="{00000000-0000-0000-0000-000000000000}"/>
  <bookViews>
    <workbookView xWindow="-120" yWindow="-120" windowWidth="29040" windowHeight="1584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20" i="5"/>
  <c r="H17" i="5"/>
  <c r="H13" i="5"/>
  <c r="H23" i="5" l="1"/>
  <c r="H22" i="5"/>
  <c r="H21" i="5"/>
  <c r="H18" i="5"/>
  <c r="H16" i="5"/>
  <c r="H15" i="5"/>
  <c r="H14" i="5"/>
</calcChain>
</file>

<file path=xl/sharedStrings.xml><?xml version="1.0" encoding="utf-8"?>
<sst xmlns="http://schemas.openxmlformats.org/spreadsheetml/2006/main" count="158" uniqueCount="113">
  <si>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</si>
  <si>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</si>
  <si>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</si>
  <si>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</si>
  <si>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</si>
  <si>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</si>
  <si>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</si>
  <si>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</si>
  <si>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</si>
  <si>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</si>
  <si>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</si>
  <si>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</si>
  <si>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</si>
  <si>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</si>
  <si>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</si>
  <si>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Poscontractual</t>
  </si>
  <si>
    <t>Errores u omisiones en la evaluación de las propuestas presentadas para la contratación respectiva.</t>
  </si>
  <si>
    <t>Matriz de riesgos precontractuales, contractuales, poscontractuales y operativos para procesos de contratación</t>
  </si>
  <si>
    <t>Área que lidera el proceso de contratación:</t>
  </si>
  <si>
    <t>Valor estimado del bien o servicio:</t>
  </si>
  <si>
    <t xml:space="preserve">Fecha: </t>
  </si>
  <si>
    <t xml:space="preserve">Objeto de la Contratación: </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</si>
  <si>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</si>
  <si>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</si>
  <si>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 xml:space="preserve">1. Favorecimiento de terceros para obtener beneficios diferentes a los intereses de la Compañía. </t>
  </si>
  <si>
    <t>1. Detrimento patrimonial.</t>
  </si>
  <si>
    <t>1. Seguimiento y monitoreo inadecuado del contrato.</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</si>
  <si>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</si>
  <si>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</si>
  <si>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</si>
  <si>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</si>
  <si>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</si>
  <si>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</si>
  <si>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</si>
  <si>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</si>
  <si>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</si>
  <si>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</si>
  <si>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</si>
  <si>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</si>
  <si>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</si>
  <si>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</si>
  <si>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</si>
  <si>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</si>
  <si>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</si>
  <si>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</si>
  <si>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</si>
  <si>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</si>
  <si>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</si>
  <si>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</si>
  <si>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</si>
  <si>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</si>
  <si>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</si>
  <si>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</si>
  <si>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</si>
  <si>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</si>
  <si>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</si>
  <si>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</si>
  <si>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</si>
  <si>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</si>
  <si>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</si>
  <si>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</si>
  <si>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</si>
  <si>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</si>
  <si>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</si>
  <si>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</si>
  <si>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</si>
  <si>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</si>
  <si>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</si>
  <si>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</si>
  <si>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</si>
  <si>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</si>
  <si>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</si>
  <si>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</si>
  <si>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</si>
  <si>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</si>
  <si>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</si>
  <si>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</si>
  <si>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</si>
  <si>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</si>
  <si>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</si>
  <si>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</si>
  <si>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</si>
  <si>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</si>
  <si>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</si>
  <si>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</si>
  <si>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</si>
  <si>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</si>
  <si>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</si>
  <si>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Evaluación de las propuestas realizadas por personas no expertas en cada uno de los temas que componen la contratación.
2. Definición inadecuada de los criterios a evaluar para la contratación.
3. Determinar de manera inadecuada los requisitos habilitantes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</si>
  <si>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</si>
  <si>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</si>
  <si>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</si>
  <si>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</si>
  <si>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Sanciones normativas por posibles incumplimientos.</t>
  </si>
  <si>
    <t>1. Incluir las necesidades contractuales dentro del plan anual de adquisición de bienes y servicios y del presupuesto de cada año fiscal.
2. Aprobación del presupuesto establecido.
3. Verificar ofertas presentadas en el estudio de mercado por medio de las cotizaciones recibidas.
4. Gestionar la apropiación futura y el CDP de la contratación de acuerdo con los procedimientos establecidos.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</si>
  <si>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t>
  </si>
  <si>
    <t>1. Errores en el proceso de selección del proveedor que prestará el servicio.
2. Selección de un proveedor que no cumpla con las condiciones requeridas para la prestación del servicio.
3. Reclamaciones por parte de los proponentes.</t>
  </si>
  <si>
    <t>Incumplimiento o demoras en la presentación de los requisitos establecidos por la Compañía para la contratación.</t>
  </si>
  <si>
    <t xml:space="preserve">1. Falta de información de mercado adecuada que permita definir el modelo y los servicios que debe tener la compañía para la necesidad y servicios. 
2. Estudio de mercado que no tenga en cuenta los proveedores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del proveedor.
5. Presentar por parte del oferente precios artificialmente bajos. </t>
  </si>
  <si>
    <t>1. Falta de capacidad financiera del Contratista.
2. Falta de recurso humano con la experiencia y conocimiento para el desarrollo del objeto del contrato.
3. Incumplimiento y/o retraso en los tiempos definidos en el Plan de Trabajo.</t>
  </si>
  <si>
    <t xml:space="preserve">1. Presentación de los informes de supervisión de acuerdo a la periocidad definida por la compañía, con el cumplimiento del contrato por parte del contratista  y emitir recomendaciones que conduzcan a la prestación óptima del servicio contratado. </t>
  </si>
  <si>
    <t>Cambios en la normativa que modifique el alcance de la contratación a realizar por parte del proveedor.</t>
  </si>
  <si>
    <t xml:space="preserve">1. Coordinar con el área de cumplimiento de la compañía el control y seguimiento a proyectos de ley  en trámite relacionados con el objeto de la contratación y diseñar acciones a aplicar en caso de ser aprobados por las autoridades competente.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</si>
  <si>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del proveedor.                                                                                                                                             
3. Error Humano de la áreas participantes en la contratación, en la transcripción de los documentos. 
4. Falta de definición de un equipo interdisciplinario (Tecnología, Contratación, entre otras) para la elaboración del documento de condiciones definitivas y sus anexos.</t>
  </si>
  <si>
    <t xml:space="preserve">
1. Análisis de los costos de cada servicio deseado.
2. Incluir a las áreas de la Compañía necesarias para garantizar las especificaciones requeridas para la prestación del servicio adecuado. 
3. Validar si el objeto y alcance del contrato son coherentes con los objetivos que se pretenden alcanzar con la contratación. 
4. Validación por parte del área contratante y Gerencia de Contratación los documentos del proceso contractual. 
5. Definir un equipo interdisciplinario de funcionarios de las diferentes áreas que garanticen la revisión de cada uno de los temas específicos en el documento de condiciones definitivas y sus anexos.</t>
  </si>
  <si>
    <t>1. Seguimiento permanente para recibir la respuesta oportuna de las diferentes áreas para la definición del documento. 
2. Entrega de todos los documentos necesarios para ser incluidos en la invitación
3. Presentación ante Comité  con los requisitos establecidos por estos entes, cuando aplique.</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</si>
  <si>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4. Inoportunidad en la publicación de los términos de la contratación.</t>
  </si>
  <si>
    <r>
      <rPr>
        <strike/>
        <sz val="14"/>
        <rFont val="Calibri"/>
        <family val="2"/>
        <scheme val="minor"/>
      </rPr>
      <t xml:space="preserve">
</t>
    </r>
    <r>
      <rPr>
        <sz val="14"/>
        <rFont val="Calibri"/>
        <family val="2"/>
        <scheme val="minor"/>
      </rPr>
      <t>1. Desarrollar el estudio de mercado (con fabricante y proveedores) garantizando que se incluyen claramente los aspectos a tener en cuenta en la evaluación de la experiencia frente a la definición de las necesidades de la Compañía.
2. Incluir a las áreas de la Compañía como Contabilidad, Actuaría, Jurídica, Financiera, Tecnología, Contratación y Riesgos, entre otras para garantizar las especificaciones requeridas para la prestación del servicio adecuado.</t>
    </r>
  </si>
  <si>
    <t>1. Retraso en la ejecución del contrato
2. Suspension del servicio y afewctacion a los funcionarios en la platafroma de Ofimatica
2. Sanciones normativas por posibles incumplimientos en el servicio contratado.</t>
  </si>
  <si>
    <t>1. Definición inadecuada de los amparos y vigencias de las Pólizas .
2. Error por parte del proveedor en la solicitud de las pólizas.
3. Presentar extemporáneamente las garantías</t>
  </si>
  <si>
    <t>La Previsora S.A. requiere renovar licencias en la plataforma Microsoft Office 365 de los planes E1, E3, E5, Exchange Online Plan 2, planes de Project Online, Premium, Profesional y Essentials, implementación de servicios y soporte técnico.La Previsora S.A. requiere renovar licencias en la plataforma Microsoft Office 365 de los planes E1, E3, E5, Exchange Online Plan 2, planes de Project Online, Premium, Profesional y Essentials, implementación de servicios y soporte técnico.</t>
  </si>
  <si>
    <t>SUBGERENCIA DE INFRAESTRUCTURA DE TI</t>
  </si>
  <si>
    <r>
      <rPr>
        <b/>
        <sz val="14"/>
        <rFont val="Calibri"/>
        <family val="2"/>
        <scheme val="minor"/>
      </rPr>
      <t>XX</t>
    </r>
    <r>
      <rPr>
        <sz val="14"/>
        <rFont val="Calibri"/>
        <family val="2"/>
        <scheme val="minor"/>
      </rPr>
      <t xml:space="preserve"> de septiembre del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</si>
</sst>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0"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2" fontId="4" fillId="0" borderId="0" applyFont="0" applyFill="0" applyBorder="0" applyAlignment="0" applyProtection="0"/>
  </cellStyleXfs>
  <cellXfs count="54">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2" fillId="4" borderId="1" xfId="0" applyFont="1" applyFill="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42" fontId="2" fillId="0" borderId="1" xfId="2" applyFont="1" applyBorder="1" applyAlignment="1">
      <alignment vertical="top"/>
    </xf>
  </cellXfs>
  <cellStyles count="3">
    <cellStyle name="Moneda [0]" xfId="2"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714375</xdr:colOff>
      <xdr:row>6</xdr:row>
      <xdr:rowOff>171637</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zoomScale="85" zoomScaleNormal="85" workbookViewId="0">
      <pane xSplit="1" ySplit="11" topLeftCell="B16" activePane="bottomRight" state="frozen"/>
      <selection pane="topRight" activeCell="B1" sqref="B1"/>
      <selection pane="bottomLeft" activeCell="A12" sqref="A12"/>
      <selection pane="bottomRight" activeCell="E12" sqref="E12"/>
    </sheetView>
  </sheetViews>
  <sheetFormatPr baseColWidth="10" defaultColWidth="10.85546875" defaultRowHeight="15" x14ac:dyDescent="0.25"/>
  <cols>
    <col min="1" max="1" width="19.85546875" style="23" bestFit="1" customWidth="1"/>
    <col min="2" max="4" width="25.28515625" style="10" customWidth="1"/>
    <col min="5" max="5" width="50.28515625" style="10" customWidth="1"/>
    <col min="6" max="6" width="90.140625" style="10" customWidth="1"/>
    <col min="7" max="8" width="18.5703125" style="21" customWidth="1"/>
    <col min="9" max="9" width="83.28515625" style="10" customWidth="1"/>
    <col min="10" max="10" width="163.85546875" style="10" customWidth="1"/>
    <col min="11" max="16384" width="10.85546875" style="10"/>
  </cols>
  <sheetData>
    <row r="1" spans="1:10" ht="18.75" x14ac:dyDescent="0.3">
      <c r="A1" s="22"/>
      <c r="B1" s="8"/>
      <c r="C1" s="8"/>
      <c r="D1" s="8"/>
      <c r="E1" s="9"/>
      <c r="F1" s="8"/>
      <c r="G1" s="20"/>
      <c r="H1" s="20"/>
      <c r="I1" s="8"/>
      <c r="J1" s="9"/>
    </row>
    <row r="2" spans="1:10" x14ac:dyDescent="0.25">
      <c r="A2" s="32"/>
      <c r="B2" s="33"/>
      <c r="C2" s="34"/>
      <c r="D2" s="43" t="s">
        <v>17</v>
      </c>
      <c r="E2" s="44"/>
      <c r="F2" s="44"/>
      <c r="G2" s="44"/>
      <c r="H2" s="44"/>
      <c r="I2" s="44"/>
      <c r="J2" s="44"/>
    </row>
    <row r="3" spans="1:10" x14ac:dyDescent="0.25">
      <c r="A3" s="35"/>
      <c r="B3" s="36"/>
      <c r="C3" s="37"/>
      <c r="D3" s="45"/>
      <c r="E3" s="46"/>
      <c r="F3" s="46"/>
      <c r="G3" s="46"/>
      <c r="H3" s="46"/>
      <c r="I3" s="46"/>
      <c r="J3" s="46"/>
    </row>
    <row r="4" spans="1:10" ht="20.25" customHeight="1" x14ac:dyDescent="0.25">
      <c r="A4" s="35"/>
      <c r="B4" s="36"/>
      <c r="C4" s="37"/>
      <c r="D4" s="47" t="s">
        <v>21</v>
      </c>
      <c r="E4" s="48"/>
      <c r="F4" s="49"/>
      <c r="G4" s="41" t="s">
        <v>110</v>
      </c>
      <c r="H4" s="41"/>
      <c r="I4" s="41"/>
      <c r="J4" s="41"/>
    </row>
    <row r="5" spans="1:10" ht="22.5" customHeight="1" x14ac:dyDescent="0.25">
      <c r="A5" s="35"/>
      <c r="B5" s="36"/>
      <c r="C5" s="37"/>
      <c r="D5" s="50"/>
      <c r="E5" s="51"/>
      <c r="F5" s="52"/>
      <c r="G5" s="41"/>
      <c r="H5" s="41"/>
      <c r="I5" s="41"/>
      <c r="J5" s="41"/>
    </row>
    <row r="6" spans="1:10" ht="18.75" x14ac:dyDescent="0.3">
      <c r="A6" s="35"/>
      <c r="B6" s="36"/>
      <c r="C6" s="37"/>
      <c r="D6" s="29" t="s">
        <v>18</v>
      </c>
      <c r="E6" s="30"/>
      <c r="F6" s="31"/>
      <c r="G6" s="41" t="s">
        <v>111</v>
      </c>
      <c r="H6" s="41"/>
      <c r="I6" s="41"/>
      <c r="J6" s="41"/>
    </row>
    <row r="7" spans="1:10" ht="18.75" x14ac:dyDescent="0.3">
      <c r="A7" s="35"/>
      <c r="B7" s="36"/>
      <c r="C7" s="37"/>
      <c r="D7" s="29" t="s">
        <v>19</v>
      </c>
      <c r="E7" s="30"/>
      <c r="F7" s="31"/>
      <c r="G7" s="53">
        <v>2913924704</v>
      </c>
      <c r="H7" s="53"/>
      <c r="I7" s="53"/>
      <c r="J7" s="53"/>
    </row>
    <row r="8" spans="1:10" ht="18.75" x14ac:dyDescent="0.3">
      <c r="A8" s="38"/>
      <c r="B8" s="39"/>
      <c r="C8" s="40"/>
      <c r="D8" s="29" t="s">
        <v>20</v>
      </c>
      <c r="E8" s="30"/>
      <c r="F8" s="31"/>
      <c r="G8" s="42" t="s">
        <v>112</v>
      </c>
      <c r="H8" s="42"/>
      <c r="I8" s="42"/>
      <c r="J8" s="42"/>
    </row>
    <row r="9" spans="1:10" ht="18.75" x14ac:dyDescent="0.3">
      <c r="A9" s="22"/>
      <c r="B9" s="11"/>
      <c r="C9" s="11"/>
      <c r="D9" s="11"/>
      <c r="E9" s="9"/>
      <c r="F9" s="8"/>
      <c r="G9" s="20"/>
      <c r="H9" s="20"/>
      <c r="I9" s="8"/>
      <c r="J9" s="9"/>
    </row>
    <row r="10" spans="1:10" ht="18.75" x14ac:dyDescent="0.3">
      <c r="A10" s="22"/>
      <c r="B10" s="8"/>
      <c r="C10" s="8"/>
      <c r="D10" s="8"/>
      <c r="E10" s="9"/>
      <c r="F10" s="8"/>
      <c r="G10" s="20"/>
      <c r="H10" s="20"/>
      <c r="I10" s="8"/>
      <c r="J10" s="9"/>
    </row>
    <row r="11" spans="1:10" s="24" customFormat="1" ht="66" x14ac:dyDescent="0.25">
      <c r="A11" s="5" t="s">
        <v>3</v>
      </c>
      <c r="B11" s="5" t="s">
        <v>75</v>
      </c>
      <c r="C11" s="5" t="s">
        <v>76</v>
      </c>
      <c r="D11" s="5" t="s">
        <v>77</v>
      </c>
      <c r="E11" s="5" t="s">
        <v>0</v>
      </c>
      <c r="F11" s="6" t="s">
        <v>7</v>
      </c>
      <c r="G11" s="7" t="s">
        <v>73</v>
      </c>
      <c r="H11" s="7" t="s">
        <v>74</v>
      </c>
      <c r="I11" s="6" t="s">
        <v>1</v>
      </c>
      <c r="J11" s="5" t="s">
        <v>2</v>
      </c>
    </row>
    <row r="12" spans="1:10" ht="112.5" x14ac:dyDescent="0.25">
      <c r="A12" s="26" t="s">
        <v>81</v>
      </c>
      <c r="B12" s="25" t="s">
        <v>71</v>
      </c>
      <c r="C12" s="18" t="s">
        <v>70</v>
      </c>
      <c r="D12" s="18" t="s">
        <v>39</v>
      </c>
      <c r="E12" s="12" t="s">
        <v>90</v>
      </c>
      <c r="F12" s="12" t="s">
        <v>79</v>
      </c>
      <c r="G12" s="19">
        <v>1</v>
      </c>
      <c r="H12" s="19">
        <f>VLOOKUP(G12,[1]Hoja2!$A$2:$B$21,2,FALSE)</f>
        <v>9.9920072216264108E-16</v>
      </c>
      <c r="I12" s="12" t="s">
        <v>91</v>
      </c>
      <c r="J12" s="12" t="s">
        <v>94</v>
      </c>
    </row>
    <row r="13" spans="1:10" ht="206.25" x14ac:dyDescent="0.25">
      <c r="A13" s="27"/>
      <c r="B13" s="25" t="s">
        <v>71</v>
      </c>
      <c r="C13" s="18" t="s">
        <v>70</v>
      </c>
      <c r="D13" s="18" t="s">
        <v>37</v>
      </c>
      <c r="E13" s="13" t="s">
        <v>92</v>
      </c>
      <c r="F13" s="14" t="s">
        <v>103</v>
      </c>
      <c r="G13" s="19">
        <v>1</v>
      </c>
      <c r="H13" s="19">
        <f>VLOOKUP(G13,[1]Hoja2!$A$2:$B$21,2,FALSE)</f>
        <v>9.9920072216264108E-16</v>
      </c>
      <c r="I13" s="12" t="s">
        <v>95</v>
      </c>
      <c r="J13" s="12" t="s">
        <v>104</v>
      </c>
    </row>
    <row r="14" spans="1:10" ht="93.75" x14ac:dyDescent="0.25">
      <c r="A14" s="27"/>
      <c r="B14" s="25" t="s">
        <v>71</v>
      </c>
      <c r="C14" s="18" t="s">
        <v>70</v>
      </c>
      <c r="D14" s="18" t="s">
        <v>37</v>
      </c>
      <c r="E14" s="12" t="s">
        <v>16</v>
      </c>
      <c r="F14" s="12" t="s">
        <v>88</v>
      </c>
      <c r="G14" s="19">
        <v>1</v>
      </c>
      <c r="H14" s="19">
        <f>VLOOKUP(G14,[1]Hoja2!$A$2:$B$21,2,FALSE)</f>
        <v>9.9920072216264108E-16</v>
      </c>
      <c r="I14" s="12" t="s">
        <v>96</v>
      </c>
      <c r="J14" s="12" t="s">
        <v>83</v>
      </c>
    </row>
    <row r="15" spans="1:10" ht="131.25" x14ac:dyDescent="0.25">
      <c r="A15" s="27"/>
      <c r="B15" s="25" t="s">
        <v>71</v>
      </c>
      <c r="C15" s="18" t="s">
        <v>70</v>
      </c>
      <c r="D15" s="18" t="s">
        <v>37</v>
      </c>
      <c r="E15" s="12" t="s">
        <v>97</v>
      </c>
      <c r="F15" s="12" t="s">
        <v>106</v>
      </c>
      <c r="G15" s="19">
        <v>1</v>
      </c>
      <c r="H15" s="19">
        <f>VLOOKUP(G15,[1]Hoja2!$A$2:$B$21,2,FALSE)</f>
        <v>9.9920072216264108E-16</v>
      </c>
      <c r="I15" s="12" t="s">
        <v>22</v>
      </c>
      <c r="J15" s="12" t="s">
        <v>105</v>
      </c>
    </row>
    <row r="16" spans="1:10" ht="187.5" x14ac:dyDescent="0.25">
      <c r="A16" s="27"/>
      <c r="B16" s="25" t="s">
        <v>71</v>
      </c>
      <c r="C16" s="18" t="s">
        <v>72</v>
      </c>
      <c r="D16" s="18" t="s">
        <v>39</v>
      </c>
      <c r="E16" s="12" t="s">
        <v>8</v>
      </c>
      <c r="F16" s="12" t="s">
        <v>98</v>
      </c>
      <c r="G16" s="19">
        <v>1</v>
      </c>
      <c r="H16" s="19">
        <f>VLOOKUP(G16,[1]Hoja2!$A$2:$B$21,2,FALSE)</f>
        <v>9.9920072216264108E-16</v>
      </c>
      <c r="I16" s="14" t="s">
        <v>23</v>
      </c>
      <c r="J16" s="12" t="s">
        <v>107</v>
      </c>
    </row>
    <row r="17" spans="1:10" ht="93.75" x14ac:dyDescent="0.25">
      <c r="A17" s="27"/>
      <c r="B17" s="25" t="s">
        <v>71</v>
      </c>
      <c r="C17" s="18" t="s">
        <v>70</v>
      </c>
      <c r="D17" s="18" t="s">
        <v>37</v>
      </c>
      <c r="E17" s="12" t="s">
        <v>78</v>
      </c>
      <c r="F17" s="15" t="s">
        <v>80</v>
      </c>
      <c r="G17" s="19">
        <v>0.5</v>
      </c>
      <c r="H17" s="19">
        <f>VLOOKUP(G17,'Explicación campos Matriz'!A50:B70,2,FALSE)</f>
        <v>0.500000000000001</v>
      </c>
      <c r="I17" s="12" t="s">
        <v>108</v>
      </c>
      <c r="J17" s="12" t="s">
        <v>11</v>
      </c>
    </row>
    <row r="18" spans="1:10" ht="56.25" x14ac:dyDescent="0.25">
      <c r="A18" s="28"/>
      <c r="B18" s="25" t="s">
        <v>71</v>
      </c>
      <c r="C18" s="18" t="s">
        <v>70</v>
      </c>
      <c r="D18" s="18" t="s">
        <v>37</v>
      </c>
      <c r="E18" s="12" t="s">
        <v>9</v>
      </c>
      <c r="F18" s="12" t="s">
        <v>109</v>
      </c>
      <c r="G18" s="19">
        <v>0.4</v>
      </c>
      <c r="H18" s="19">
        <f>VLOOKUP(G18,[1]Hoja2!$A$2:$B$21,2,FALSE)</f>
        <v>0.6</v>
      </c>
      <c r="I18" s="12" t="s">
        <v>10</v>
      </c>
      <c r="J18" s="12" t="s">
        <v>89</v>
      </c>
    </row>
    <row r="19" spans="1:10" ht="75" x14ac:dyDescent="0.25">
      <c r="A19" s="27" t="s">
        <v>5</v>
      </c>
      <c r="B19" s="25" t="s">
        <v>71</v>
      </c>
      <c r="C19" s="18" t="s">
        <v>72</v>
      </c>
      <c r="D19" s="18" t="s">
        <v>33</v>
      </c>
      <c r="E19" s="1" t="s">
        <v>12</v>
      </c>
      <c r="F19" s="16" t="s">
        <v>99</v>
      </c>
      <c r="G19" s="19">
        <v>0.3</v>
      </c>
      <c r="H19" s="19">
        <v>0.7</v>
      </c>
      <c r="I19" s="12" t="s">
        <v>93</v>
      </c>
      <c r="J19" s="1" t="s">
        <v>85</v>
      </c>
    </row>
    <row r="20" spans="1:10" ht="75" x14ac:dyDescent="0.25">
      <c r="A20" s="27"/>
      <c r="B20" s="25" t="s">
        <v>71</v>
      </c>
      <c r="C20" s="18" t="s">
        <v>70</v>
      </c>
      <c r="D20" s="18" t="s">
        <v>37</v>
      </c>
      <c r="E20" s="1" t="s">
        <v>84</v>
      </c>
      <c r="F20" s="16" t="s">
        <v>24</v>
      </c>
      <c r="G20" s="19">
        <v>1</v>
      </c>
      <c r="H20" s="19">
        <f>VLOOKUP(G20,'Explicación campos Matriz'!A50:B70,2,FALSE)</f>
        <v>9.9920072216264108E-16</v>
      </c>
      <c r="I20" s="17" t="s">
        <v>25</v>
      </c>
      <c r="J20" s="1" t="s">
        <v>13</v>
      </c>
    </row>
    <row r="21" spans="1:10" ht="37.5" x14ac:dyDescent="0.25">
      <c r="A21" s="27"/>
      <c r="B21" s="25" t="s">
        <v>71</v>
      </c>
      <c r="C21" s="18" t="s">
        <v>70</v>
      </c>
      <c r="D21" s="18" t="s">
        <v>37</v>
      </c>
      <c r="E21" s="1" t="s">
        <v>14</v>
      </c>
      <c r="F21" s="16" t="s">
        <v>26</v>
      </c>
      <c r="G21" s="19">
        <v>1</v>
      </c>
      <c r="H21" s="19">
        <f>VLOOKUP(G21,[1]Hoja2!$A$2:$B$21,2,FALSE)</f>
        <v>9.9920072216264108E-16</v>
      </c>
      <c r="I21" s="14" t="s">
        <v>29</v>
      </c>
      <c r="J21" s="1" t="s">
        <v>100</v>
      </c>
    </row>
    <row r="22" spans="1:10" ht="56.25" x14ac:dyDescent="0.25">
      <c r="A22" s="28"/>
      <c r="B22" s="25" t="s">
        <v>71</v>
      </c>
      <c r="C22" s="18" t="s">
        <v>72</v>
      </c>
      <c r="D22" s="18" t="s">
        <v>41</v>
      </c>
      <c r="E22" s="1" t="s">
        <v>101</v>
      </c>
      <c r="F22" s="16" t="s">
        <v>27</v>
      </c>
      <c r="G22" s="19">
        <v>0.5</v>
      </c>
      <c r="H22" s="19">
        <f>VLOOKUP(G22,[1]Hoja2!$A$2:$B$21,2,FALSE)</f>
        <v>0.500000000000001</v>
      </c>
      <c r="I22" s="14" t="s">
        <v>28</v>
      </c>
      <c r="J22" s="1" t="s">
        <v>102</v>
      </c>
    </row>
    <row r="23" spans="1:10" ht="56.25" x14ac:dyDescent="0.25">
      <c r="A23" s="6" t="s">
        <v>15</v>
      </c>
      <c r="B23" s="25" t="s">
        <v>71</v>
      </c>
      <c r="C23" s="18" t="s">
        <v>70</v>
      </c>
      <c r="D23" s="18" t="s">
        <v>37</v>
      </c>
      <c r="E23" s="1" t="s">
        <v>30</v>
      </c>
      <c r="F23" s="16" t="s">
        <v>86</v>
      </c>
      <c r="G23" s="19">
        <v>0.5</v>
      </c>
      <c r="H23" s="19">
        <f>VLOOKUP(G23,[1]Hoja2!$A$2:$B$21,2,FALSE)</f>
        <v>0.500000000000001</v>
      </c>
      <c r="I23" s="14" t="s">
        <v>31</v>
      </c>
      <c r="J23" s="1" t="s">
        <v>87</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5" x14ac:dyDescent="0.25"/>
  <sheetData>
    <row r="1" spans="1:2" x14ac:dyDescent="0.25">
      <c r="A1" t="s">
        <v>32</v>
      </c>
    </row>
    <row r="2" spans="1:2" x14ac:dyDescent="0.25">
      <c r="A2" t="s">
        <v>33</v>
      </c>
      <c r="B2" t="s">
        <v>34</v>
      </c>
    </row>
    <row r="3" spans="1:2" x14ac:dyDescent="0.25">
      <c r="A3" t="s">
        <v>35</v>
      </c>
      <c r="B3" t="s">
        <v>36</v>
      </c>
    </row>
    <row r="4" spans="1:2" x14ac:dyDescent="0.25">
      <c r="A4" t="s">
        <v>37</v>
      </c>
      <c r="B4" t="s">
        <v>38</v>
      </c>
    </row>
    <row r="5" spans="1:2" x14ac:dyDescent="0.25">
      <c r="A5" t="s">
        <v>39</v>
      </c>
      <c r="B5" t="s">
        <v>40</v>
      </c>
    </row>
    <row r="6" spans="1:2" x14ac:dyDescent="0.25">
      <c r="A6" t="s">
        <v>41</v>
      </c>
      <c r="B6" t="s">
        <v>42</v>
      </c>
    </row>
    <row r="7" spans="1:2" x14ac:dyDescent="0.25">
      <c r="A7" t="s">
        <v>43</v>
      </c>
      <c r="B7" t="s">
        <v>44</v>
      </c>
    </row>
    <row r="8" spans="1:2" x14ac:dyDescent="0.25">
      <c r="A8" t="s">
        <v>45</v>
      </c>
      <c r="B8" t="s">
        <v>46</v>
      </c>
    </row>
    <row r="9" spans="1:2" x14ac:dyDescent="0.25">
      <c r="A9" t="s">
        <v>47</v>
      </c>
      <c r="B9" t="s">
        <v>48</v>
      </c>
    </row>
    <row r="14" spans="1:2" ht="39" x14ac:dyDescent="0.25">
      <c r="A14" s="2" t="s">
        <v>49</v>
      </c>
      <c r="B14" t="s">
        <v>50</v>
      </c>
    </row>
    <row r="15" spans="1:2" x14ac:dyDescent="0.25">
      <c r="A15">
        <v>1</v>
      </c>
      <c r="B15" t="s">
        <v>51</v>
      </c>
    </row>
    <row r="16" spans="1:2" x14ac:dyDescent="0.25">
      <c r="A16">
        <v>2</v>
      </c>
      <c r="B16" t="s">
        <v>52</v>
      </c>
    </row>
    <row r="17" spans="1:2" x14ac:dyDescent="0.25">
      <c r="A17">
        <v>3</v>
      </c>
      <c r="B17" t="s">
        <v>53</v>
      </c>
    </row>
    <row r="18" spans="1:2" x14ac:dyDescent="0.25">
      <c r="A18">
        <v>4</v>
      </c>
      <c r="B18" t="s">
        <v>54</v>
      </c>
    </row>
    <row r="19" spans="1:2" x14ac:dyDescent="0.25">
      <c r="A19">
        <v>5</v>
      </c>
      <c r="B19" t="s">
        <v>55</v>
      </c>
    </row>
    <row r="23" spans="1:2" ht="30" x14ac:dyDescent="0.25">
      <c r="A23" s="3" t="s">
        <v>56</v>
      </c>
      <c r="B23" t="s">
        <v>50</v>
      </c>
    </row>
    <row r="24" spans="1:2" x14ac:dyDescent="0.25">
      <c r="A24">
        <v>1</v>
      </c>
      <c r="B24" t="s">
        <v>57</v>
      </c>
    </row>
    <row r="25" spans="1:2" x14ac:dyDescent="0.25">
      <c r="A25">
        <v>2</v>
      </c>
      <c r="B25" t="s">
        <v>58</v>
      </c>
    </row>
    <row r="26" spans="1:2" x14ac:dyDescent="0.25">
      <c r="A26">
        <v>3</v>
      </c>
      <c r="B26" t="s">
        <v>59</v>
      </c>
    </row>
    <row r="27" spans="1:2" x14ac:dyDescent="0.25">
      <c r="A27">
        <v>4</v>
      </c>
      <c r="B27" t="s">
        <v>60</v>
      </c>
    </row>
    <row r="28" spans="1:2" x14ac:dyDescent="0.25">
      <c r="A28">
        <v>5</v>
      </c>
      <c r="B28" t="s">
        <v>61</v>
      </c>
    </row>
    <row r="31" spans="1:2" ht="30" x14ac:dyDescent="0.25">
      <c r="A31" s="3" t="s">
        <v>62</v>
      </c>
      <c r="B31" t="s">
        <v>50</v>
      </c>
    </row>
    <row r="32" spans="1:2" x14ac:dyDescent="0.25">
      <c r="A32">
        <v>2</v>
      </c>
      <c r="B32" t="s">
        <v>63</v>
      </c>
    </row>
    <row r="33" spans="1:5" x14ac:dyDescent="0.25">
      <c r="A33">
        <v>3</v>
      </c>
      <c r="B33" t="s">
        <v>63</v>
      </c>
    </row>
    <row r="34" spans="1:5" x14ac:dyDescent="0.25">
      <c r="A34">
        <v>4</v>
      </c>
      <c r="B34" t="s">
        <v>63</v>
      </c>
    </row>
    <row r="35" spans="1:5" x14ac:dyDescent="0.25">
      <c r="A35">
        <v>5</v>
      </c>
      <c r="B35" t="s">
        <v>64</v>
      </c>
    </row>
    <row r="36" spans="1:5" x14ac:dyDescent="0.25">
      <c r="A36">
        <v>6</v>
      </c>
      <c r="B36" t="s">
        <v>65</v>
      </c>
    </row>
    <row r="37" spans="1:5" x14ac:dyDescent="0.25">
      <c r="A37">
        <v>7</v>
      </c>
      <c r="B37" t="s">
        <v>65</v>
      </c>
    </row>
    <row r="38" spans="1:5" x14ac:dyDescent="0.25">
      <c r="A38">
        <v>8</v>
      </c>
      <c r="B38" t="s">
        <v>66</v>
      </c>
    </row>
    <row r="39" spans="1:5" x14ac:dyDescent="0.25">
      <c r="A39">
        <v>9</v>
      </c>
      <c r="B39" t="s">
        <v>66</v>
      </c>
    </row>
    <row r="40" spans="1:5" x14ac:dyDescent="0.25">
      <c r="A40">
        <v>10</v>
      </c>
      <c r="B40" t="s">
        <v>66</v>
      </c>
    </row>
    <row r="44" spans="1:5" x14ac:dyDescent="0.25">
      <c r="A44" t="s">
        <v>82</v>
      </c>
      <c r="C44" t="s">
        <v>67</v>
      </c>
      <c r="E44" t="s">
        <v>68</v>
      </c>
    </row>
    <row r="45" spans="1:5" x14ac:dyDescent="0.25">
      <c r="A45" t="s">
        <v>4</v>
      </c>
      <c r="C45" t="s">
        <v>69</v>
      </c>
      <c r="E45" t="s">
        <v>70</v>
      </c>
    </row>
    <row r="46" spans="1:5" x14ac:dyDescent="0.25">
      <c r="A46" t="s">
        <v>5</v>
      </c>
      <c r="C46" t="s">
        <v>71</v>
      </c>
      <c r="E46" t="s">
        <v>72</v>
      </c>
    </row>
    <row r="47" spans="1:5" x14ac:dyDescent="0.25">
      <c r="A47" t="s">
        <v>15</v>
      </c>
    </row>
    <row r="48" spans="1:5" x14ac:dyDescent="0.25">
      <c r="A48" t="s">
        <v>6</v>
      </c>
    </row>
    <row r="50" spans="1:2" x14ac:dyDescent="0.25">
      <c r="A50" s="4">
        <v>0</v>
      </c>
      <c r="B50" s="4">
        <v>1</v>
      </c>
    </row>
    <row r="51" spans="1:2" x14ac:dyDescent="0.25">
      <c r="A51" s="4">
        <v>0.05</v>
      </c>
      <c r="B51" s="4">
        <v>0.95</v>
      </c>
    </row>
    <row r="52" spans="1:2" x14ac:dyDescent="0.25">
      <c r="A52" s="4">
        <v>0.1</v>
      </c>
      <c r="B52" s="4">
        <v>0.9</v>
      </c>
    </row>
    <row r="53" spans="1:2" x14ac:dyDescent="0.25">
      <c r="A53" s="4">
        <v>0.15</v>
      </c>
      <c r="B53" s="4">
        <v>0.85</v>
      </c>
    </row>
    <row r="54" spans="1:2" x14ac:dyDescent="0.25">
      <c r="A54" s="4">
        <v>0.2</v>
      </c>
      <c r="B54" s="4">
        <v>0.8</v>
      </c>
    </row>
    <row r="55" spans="1:2" x14ac:dyDescent="0.25">
      <c r="A55" s="4">
        <v>0.25</v>
      </c>
      <c r="B55" s="4">
        <v>0.75</v>
      </c>
    </row>
    <row r="56" spans="1:2" x14ac:dyDescent="0.25">
      <c r="A56" s="4">
        <v>0.3</v>
      </c>
      <c r="B56" s="4">
        <v>0.7</v>
      </c>
    </row>
    <row r="57" spans="1:2" x14ac:dyDescent="0.25">
      <c r="A57" s="4">
        <v>0.35</v>
      </c>
      <c r="B57" s="4">
        <v>0.65</v>
      </c>
    </row>
    <row r="58" spans="1:2" x14ac:dyDescent="0.25">
      <c r="A58" s="4">
        <v>0.4</v>
      </c>
      <c r="B58" s="4">
        <v>0.6</v>
      </c>
    </row>
    <row r="59" spans="1:2" x14ac:dyDescent="0.25">
      <c r="A59" s="4">
        <v>0.45</v>
      </c>
      <c r="B59" s="4">
        <v>0.55000000000000104</v>
      </c>
    </row>
    <row r="60" spans="1:2" x14ac:dyDescent="0.25">
      <c r="A60" s="4">
        <v>0.5</v>
      </c>
      <c r="B60" s="4">
        <v>0.500000000000001</v>
      </c>
    </row>
    <row r="61" spans="1:2" x14ac:dyDescent="0.25">
      <c r="A61" s="4">
        <v>0.55000000000000004</v>
      </c>
      <c r="B61" s="4">
        <v>0.45000000000000101</v>
      </c>
    </row>
    <row r="62" spans="1:2" x14ac:dyDescent="0.25">
      <c r="A62" s="4">
        <v>0.6</v>
      </c>
      <c r="B62" s="4">
        <v>0.40000000000000102</v>
      </c>
    </row>
    <row r="63" spans="1:2" x14ac:dyDescent="0.25">
      <c r="A63" s="4">
        <v>0.65</v>
      </c>
      <c r="B63" s="4">
        <v>0.35000000000000098</v>
      </c>
    </row>
    <row r="64" spans="1:2" x14ac:dyDescent="0.25">
      <c r="A64" s="4">
        <v>0.7</v>
      </c>
      <c r="B64" s="4">
        <v>0.30000000000000099</v>
      </c>
    </row>
    <row r="65" spans="1:2" x14ac:dyDescent="0.25">
      <c r="A65" s="4">
        <v>0.75</v>
      </c>
      <c r="B65" s="4">
        <v>0.250000000000001</v>
      </c>
    </row>
    <row r="66" spans="1:2" x14ac:dyDescent="0.25">
      <c r="A66" s="4">
        <v>0.8</v>
      </c>
      <c r="B66" s="4">
        <v>0.20000000000000101</v>
      </c>
    </row>
    <row r="67" spans="1:2" x14ac:dyDescent="0.25">
      <c r="A67" s="4">
        <v>0.85</v>
      </c>
      <c r="B67" s="4">
        <v>0.15000000000000099</v>
      </c>
    </row>
    <row r="68" spans="1:2" x14ac:dyDescent="0.25">
      <c r="A68" s="4">
        <v>0.9</v>
      </c>
      <c r="B68" s="4">
        <v>0.100000000000001</v>
      </c>
    </row>
    <row r="69" spans="1:2" x14ac:dyDescent="0.25">
      <c r="A69" s="4">
        <v>0.95</v>
      </c>
      <c r="B69" s="4">
        <v>5.0000000000000898E-2</v>
      </c>
    </row>
    <row r="70" spans="1:2" x14ac:dyDescent="0.2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DD7AB-063F-4CB4-B87F-A392F6F19C52}"/>
</file>

<file path=customXml/itemProps2.xml><?xml version="1.0" encoding="utf-8"?>
<ds:datastoreItem xmlns:ds="http://schemas.openxmlformats.org/officeDocument/2006/customXml" ds:itemID="{1479C9AD-2E30-41CE-A535-B2AB4B371B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SERGIO SUAREZ NIVIA</cp:lastModifiedBy>
  <dcterms:created xsi:type="dcterms:W3CDTF">2021-08-12T20:03:14Z</dcterms:created>
  <dcterms:modified xsi:type="dcterms:W3CDTF">2022-09-19T15:11:01Z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