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X:\L\La Previsora\Renovación Colocación\2022 - 2023\"/>
    </mc:Choice>
  </mc:AlternateContent>
  <xr:revisionPtr revIDLastSave="0" documentId="13_ncr:1_{5210A1B4-0375-4B0E-928D-4BB040B4D019}" xr6:coauthVersionLast="46" xr6:coauthVersionMax="47" xr10:uidLastSave="{00000000-0000-0000-0000-000000000000}"/>
  <bookViews>
    <workbookView xWindow="-108" yWindow="-108" windowWidth="23256" windowHeight="12576" firstSheet="1" activeTab="9" xr2:uid="{00000000-000D-0000-FFFF-FFFF00000000}"/>
  </bookViews>
  <sheets>
    <sheet name="VALORES ASEGU TRDM" sheetId="23" r:id="rId1"/>
    <sheet name="TRDM" sheetId="7" r:id="rId2"/>
    <sheet name="AUT" sheetId="11" state="hidden" r:id="rId3"/>
    <sheet name="RCE" sheetId="15" r:id="rId4"/>
    <sheet name="MANEJO" sheetId="9" r:id="rId5"/>
    <sheet name="IRF" sheetId="10" state="hidden" r:id="rId6"/>
    <sheet name="TR. VALORES" sheetId="12" r:id="rId7"/>
    <sheet name="AUTOS" sheetId="25" r:id="rId8"/>
    <sheet name="RC SERVIDORES" sheetId="27" r:id="rId9"/>
    <sheet name="CYBER" sheetId="28" r:id="rId10"/>
    <sheet name="RCSP" sheetId="14" state="hidden" r:id="rId11"/>
  </sheets>
  <externalReferences>
    <externalReference r:id="rId12"/>
    <externalReference r:id="rId13"/>
    <externalReference r:id="rId14"/>
  </externalReferences>
  <definedNames>
    <definedName name="_1">#N/A</definedName>
    <definedName name="_2">#N/A</definedName>
    <definedName name="_3">#N/A</definedName>
    <definedName name="_DAT1" localSheetId="9">#REF!</definedName>
    <definedName name="_DAT1" localSheetId="8">#REF!</definedName>
    <definedName name="_DAT1">#REF!</definedName>
    <definedName name="_DAT10" localSheetId="9">#REF!</definedName>
    <definedName name="_DAT10" localSheetId="8">#REF!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GoBack" localSheetId="2">AUT!#REF!</definedName>
    <definedName name="_GoBack" localSheetId="3">RCE!#REF!</definedName>
    <definedName name="_GoBack" localSheetId="10">RCSP!#REF!</definedName>
    <definedName name="_GoBack" localSheetId="6">'TR. VALORES'!#REF!</definedName>
    <definedName name="_GoBack" localSheetId="1">TRDM!$A$8</definedName>
    <definedName name="A_impresión_IM" localSheetId="9">#REF!</definedName>
    <definedName name="A_impresión_IM" localSheetId="8">#REF!</definedName>
    <definedName name="A_impresión_IM">#REF!</definedName>
    <definedName name="_xlnm.Print_Area" localSheetId="8">'RC SERVIDORES'!$A$6:$C$103</definedName>
    <definedName name="ax" localSheetId="9">#REF!</definedName>
    <definedName name="ax" localSheetId="8">#REF!</definedName>
    <definedName name="ax">#REF!</definedName>
    <definedName name="factores" localSheetId="9">#REF!</definedName>
    <definedName name="factores" localSheetId="8">#REF!</definedName>
    <definedName name="factores">#REF!</definedName>
    <definedName name="OLE_LINK2_1" localSheetId="9">#REF!</definedName>
    <definedName name="OLE_LINK2_1" localSheetId="8">#REF!</definedName>
    <definedName name="OLE_LINK2_1">#REF!</definedName>
    <definedName name="SMMLV" localSheetId="9">[1]CalculoBrechaColseguros!#REF!</definedName>
    <definedName name="SMMLV" localSheetId="8">[1]CalculoBrechaColseguros!#REF!</definedName>
    <definedName name="SMMLV">[1]CalculoBrechaColseguros!#REF!</definedName>
    <definedName name="SUELDO">[2]SUELDO!$1:$1048576</definedName>
    <definedName name="TEST1" localSheetId="9">#REF!</definedName>
    <definedName name="TEST1" localSheetId="8">#REF!</definedName>
    <definedName name="TEST1">#REF!</definedName>
    <definedName name="TESTHKEY" localSheetId="9">#REF!</definedName>
    <definedName name="TESTHKEY" localSheetId="8">#REF!</definedName>
    <definedName name="TESTHKEY">#REF!</definedName>
    <definedName name="TESTKEYS" localSheetId="9">#REF!</definedName>
    <definedName name="TESTKEYS" localSheetId="8">#REF!</definedName>
    <definedName name="TESTKEYS">#REF!</definedName>
    <definedName name="TESTVKEY">#REF!</definedName>
    <definedName name="TMI">#REF!</definedName>
    <definedName name="wer23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23" l="1"/>
  <c r="I42" i="23"/>
  <c r="H42" i="23"/>
  <c r="G42" i="23"/>
  <c r="F42" i="23"/>
  <c r="E42" i="23"/>
  <c r="D42" i="23"/>
  <c r="C42" i="23"/>
  <c r="B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6" i="23"/>
  <c r="J5" i="23"/>
  <c r="C8" i="23"/>
  <c r="H7" i="23"/>
  <c r="G7" i="23"/>
  <c r="F7" i="23"/>
  <c r="E7" i="23"/>
  <c r="D7" i="23"/>
  <c r="C35" i="7"/>
  <c r="J7" i="23" l="1"/>
  <c r="D47" i="7" l="1"/>
</calcChain>
</file>

<file path=xl/sharedStrings.xml><?xml version="1.0" encoding="utf-8"?>
<sst xmlns="http://schemas.openxmlformats.org/spreadsheetml/2006/main" count="1048" uniqueCount="853">
  <si>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</si>
  <si>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</si>
  <si>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</si>
  <si>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</si>
  <si>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</si>
  <si>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</si>
  <si>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</si>
  <si>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</si>
  <si>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</si>
  <si>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</si>
  <si>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</si>
  <si>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</si>
  <si>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</si>
  <si>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</si>
  <si>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</si>
  <si>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</si>
  <si>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</si>
  <si>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</si>
  <si>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</si>
  <si>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</si>
  <si>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</si>
  <si>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</si>
  <si>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</si>
  <si>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</si>
  <si>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</si>
  <si>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</si>
  <si>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</si>
  <si>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</si>
  <si>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</si>
  <si>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</si>
  <si>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</si>
  <si>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</si>
  <si>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</si>
  <si>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</si>
  <si>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</si>
  <si>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</si>
  <si>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</si>
  <si>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</si>
  <si>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</si>
  <si>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</si>
  <si>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</si>
  <si>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</si>
  <si>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</si>
  <si>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</si>
  <si>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</si>
  <si>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</si>
  <si>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</si>
  <si>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</si>
  <si>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</si>
  <si>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</si>
  <si>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</si>
  <si>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</si>
  <si>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</si>
  <si>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</si>
  <si>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</si>
  <si>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</si>
  <si>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</si>
  <si>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</si>
  <si>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</si>
  <si>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</si>
  <si>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</si>
  <si>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</si>
  <si>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</si>
  <si>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</si>
  <si>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</si>
  <si>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</si>
  <si>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</si>
  <si>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</si>
  <si>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</si>
  <si>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</si>
  <si>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</si>
  <si>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</si>
  <si>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</si>
  <si>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</si>
  <si>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</si>
  <si>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</si>
  <si>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</si>
  <si>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</si>
  <si>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</si>
  <si>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</si>
  <si>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</si>
  <si>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</si>
  <si>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</si>
  <si>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</si>
  <si>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</si>
  <si>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</si>
  <si>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</si>
  <si>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</si>
  <si>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</si>
  <si>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</si>
  <si>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</si>
  <si>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</si>
  <si>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</si>
  <si>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</si>
  <si>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</si>
  <si>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</si>
  <si>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</si>
  <si>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</si>
  <si>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</si>
  <si>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</si>
  <si>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</si>
  <si>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</si>
  <si>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</si>
  <si>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</si>
  <si>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</si>
  <si>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</si>
  <si>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</si>
  <si>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</si>
  <si>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</si>
  <si>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</si>
  <si>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</si>
  <si>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</si>
  <si>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</si>
  <si>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</si>
  <si>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</si>
  <si>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</si>
  <si>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</si>
  <si>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</si>
  <si>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</si>
  <si>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</si>
  <si>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</si>
  <si>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</si>
  <si>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</si>
  <si>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</si>
  <si>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</si>
  <si>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</si>
  <si>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</si>
  <si>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</si>
  <si>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</si>
  <si>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</si>
  <si>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</si>
  <si>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</si>
  <si>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</si>
  <si>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</si>
  <si>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</si>
  <si>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</si>
  <si>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</si>
  <si>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</si>
  <si>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</si>
  <si>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</si>
  <si>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</si>
  <si>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</si>
  <si>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</si>
  <si>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</si>
  <si>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</si>
  <si>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</si>
  <si>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</si>
  <si>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</si>
  <si>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</si>
  <si>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</si>
  <si>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</si>
  <si>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</si>
  <si>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</si>
  <si>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</si>
  <si>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</si>
  <si>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</si>
  <si>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</si>
  <si>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</si>
  <si>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</si>
  <si>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</si>
  <si>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</si>
  <si>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</si>
  <si>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</si>
  <si>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</si>
  <si>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</si>
  <si>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</si>
  <si>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</si>
  <si>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</si>
  <si>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</si>
  <si>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</si>
  <si>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</si>
  <si>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</si>
  <si>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</si>
  <si>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</si>
  <si>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</si>
  <si>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</si>
  <si>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</si>
  <si>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</si>
  <si>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</si>
  <si>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</si>
  <si>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</si>
  <si>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</si>
  <si>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</si>
  <si>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</si>
  <si>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</si>
  <si>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</si>
  <si>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</si>
  <si>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</si>
  <si>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</si>
  <si>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</si>
  <si>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</si>
  <si>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</si>
  <si>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</si>
  <si>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</si>
  <si>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</si>
  <si>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</si>
  <si>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</si>
  <si>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</si>
  <si>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</si>
  <si>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</si>
  <si>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</si>
  <si>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</si>
  <si>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</si>
  <si>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</si>
  <si>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</si>
  <si>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</si>
  <si>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</si>
  <si>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</si>
  <si>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</si>
  <si>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</si>
  <si>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</si>
  <si>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</si>
  <si>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</si>
  <si>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</si>
  <si>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</si>
  <si>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</si>
  <si>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</si>
  <si>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</si>
  <si>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</si>
  <si>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</si>
  <si>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</si>
  <si>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</si>
  <si>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</si>
  <si>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</si>
  <si>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</si>
  <si>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</si>
  <si>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</si>
  <si>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</si>
  <si>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</si>
  <si>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</si>
  <si>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</si>
  <si>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</si>
  <si>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</si>
  <si>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</si>
  <si>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</si>
  <si>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</si>
  <si>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</si>
  <si>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</si>
  <si>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</si>
  <si>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</si>
  <si>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</si>
  <si>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</si>
  <si>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</si>
  <si>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</si>
  <si>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</si>
  <si>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</si>
  <si>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</si>
  <si>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</si>
  <si>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</si>
  <si>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</si>
  <si>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</si>
  <si>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</si>
  <si>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</si>
  <si>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</si>
  <si>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</si>
  <si>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</si>
  <si>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</si>
  <si>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</si>
  <si>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</si>
  <si>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</si>
  <si>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</si>
  <si>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</si>
  <si>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</si>
  <si>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</si>
  <si>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</si>
  <si>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</si>
  <si>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</si>
  <si>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</si>
  <si>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</si>
  <si>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</si>
  <si>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</si>
  <si>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</si>
  <si>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</si>
  <si>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</si>
  <si>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</si>
  <si>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</si>
  <si>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</si>
  <si>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</si>
  <si>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</si>
  <si>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</si>
  <si>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</si>
  <si>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</si>
  <si>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</si>
  <si>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</si>
  <si>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</si>
  <si>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</si>
  <si>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</si>
  <si>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</si>
  <si>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</si>
  <si>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</si>
  <si>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</si>
  <si>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</si>
  <si>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</si>
  <si>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</si>
  <si>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</si>
  <si>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</si>
  <si>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</si>
  <si>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</si>
  <si>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</si>
  <si>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</si>
  <si>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</si>
  <si>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</si>
  <si>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</si>
  <si>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</si>
  <si>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</si>
  <si>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</si>
  <si>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</si>
  <si>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</si>
  <si>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</si>
  <si>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</si>
  <si>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</si>
  <si>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</si>
  <si>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</si>
  <si>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</si>
  <si>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</si>
  <si>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</si>
  <si>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</si>
  <si>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</si>
  <si>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</si>
  <si>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</si>
  <si>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</si>
  <si>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</si>
  <si>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</si>
  <si>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</si>
  <si>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</si>
  <si>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</si>
  <si>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</si>
  <si>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</si>
  <si>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</si>
  <si>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</si>
  <si>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</si>
  <si>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</si>
  <si>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</si>
  <si>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</si>
  <si>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</si>
  <si>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</si>
  <si>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</si>
  <si>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</si>
  <si>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</si>
  <si>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</si>
  <si>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</si>
  <si>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</si>
  <si>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</si>
  <si>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</si>
  <si>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</si>
  <si>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</si>
  <si>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</si>
  <si>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</si>
  <si>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</si>
  <si>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</si>
  <si>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</si>
  <si>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</si>
  <si>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</si>
  <si>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</si>
  <si>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</si>
  <si>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</si>
  <si>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</si>
  <si>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</si>
  <si>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</si>
  <si>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</si>
  <si>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</si>
  <si>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</si>
  <si>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</si>
  <si>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</si>
  <si>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</si>
  <si>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</si>
  <si>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</si>
  <si>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</si>
  <si>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</si>
  <si>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</si>
  <si>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</si>
  <si>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</si>
  <si>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</si>
  <si>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</si>
  <si>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</si>
  <si>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</si>
  <si>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</si>
  <si>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</si>
  <si>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</si>
  <si>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</si>
  <si>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</si>
  <si>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</si>
  <si>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</si>
  <si>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</si>
  <si>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</si>
  <si>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</si>
  <si>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</si>
  <si>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</si>
  <si>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</si>
  <si>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</si>
  <si>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</si>
  <si>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</si>
  <si>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</si>
  <si>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</si>
  <si>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</si>
  <si>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</si>
  <si>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</si>
  <si>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</si>
  <si>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</si>
  <si>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</si>
  <si>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</si>
  <si>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</si>
  <si>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</si>
  <si>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</si>
  <si>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</si>
  <si>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</si>
  <si>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</si>
  <si>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</si>
  <si>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</si>
  <si>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</si>
  <si>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</si>
  <si>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</si>
  <si>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</si>
  <si>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</si>
  <si>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</si>
  <si>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</si>
  <si>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</si>
  <si>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</si>
  <si>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</si>
  <si>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</si>
  <si>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</si>
  <si>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</si>
  <si>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t xml:space="preserve">Siembras y bosques. </t>
  </si>
  <si>
    <t xml:space="preserve">Animales y semovientes. </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</si>
  <si>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</si>
  <si>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</si>
  <si>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</si>
  <si>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</si>
  <si>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</si>
  <si>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</si>
  <si>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</si>
  <si>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</si>
  <si>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</si>
  <si>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</si>
  <si>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</si>
  <si>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</si>
  <si>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</si>
  <si>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</si>
  <si>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</si>
  <si>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</si>
  <si>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</si>
  <si>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</si>
  <si>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</si>
  <si>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</si>
  <si>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</si>
  <si>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</si>
  <si>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</si>
  <si>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</si>
  <si>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</si>
  <si>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</si>
  <si>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</si>
  <si>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</si>
  <si>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</si>
  <si>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</si>
  <si>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</si>
  <si>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</si>
  <si>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</si>
  <si>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</si>
  <si>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</si>
  <si>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</si>
  <si>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</si>
  <si>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</si>
  <si>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</si>
  <si>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</si>
  <si>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</si>
  <si>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</si>
  <si>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</si>
  <si>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</si>
  <si>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</si>
  <si>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</si>
  <si>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</si>
  <si>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</si>
  <si>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</si>
  <si>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</si>
  <si>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</si>
  <si>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</si>
  <si>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</si>
  <si>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</si>
  <si>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</si>
  <si>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</si>
  <si>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</si>
  <si>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</si>
  <si>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 xml:space="preserve"> Coberturas Básicas</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</si>
  <si>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</si>
  <si>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</si>
  <si>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</si>
  <si>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</si>
  <si>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</si>
  <si>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</si>
  <si>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</si>
  <si>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</si>
  <si>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</si>
  <si>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</si>
  <si>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</si>
  <si>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</si>
  <si>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</si>
  <si>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</si>
  <si>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</si>
  <si>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</si>
  <si>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</si>
  <si>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</si>
  <si>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</si>
  <si>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</si>
  <si>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</si>
  <si>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</si>
  <si>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</si>
  <si>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</si>
  <si>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</si>
  <si>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</si>
  <si>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</si>
  <si>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</si>
  <si>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</si>
  <si>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</si>
  <si>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</si>
  <si>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</si>
  <si>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</si>
  <si>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</si>
  <si>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</si>
  <si>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</si>
  <si>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</si>
  <si>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</si>
  <si>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</si>
  <si>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</si>
  <si>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1. Edificios</t>
  </si>
  <si>
    <t>Deducibles</t>
  </si>
  <si>
    <t>Amparo automático para bienes en ferias, eventos y exposiciones en el territorio nacional.  Sublimite $1.000.000.000 evento / vigencia</t>
  </si>
  <si>
    <t>Estos gastos hacen parte del valor asegurado contratado y no en exceso.</t>
  </si>
  <si>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</si>
  <si>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</si>
  <si>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</si>
  <si>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</si>
  <si>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</si>
  <si>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</si>
  <si>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</si>
  <si>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</si>
  <si>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</si>
  <si>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</si>
  <si>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Limite asegurado por despacho:  La suma de $205,000,000</t>
  </si>
  <si>
    <t xml:space="preserve">No aplicación de demérito por uso y/o mejora tecnológica, para reclamaciones por daño interno en equipo eléctrico y electrónico para equipos con edades superiores a cinco (5) años y hasta diez (10) años. </t>
  </si>
  <si>
    <t>DE 0 hasta 10 años</t>
  </si>
  <si>
    <r>
      <t>No exigibilidad ni aplicación de garantías.</t>
    </r>
    <r>
      <rPr>
        <sz val="10"/>
        <rFont val="Century Gothic"/>
        <family val="2"/>
      </rPr>
      <t xml:space="preserve"> Todo el límite puede ser transportado con mensajero solamente.</t>
    </r>
  </si>
  <si>
    <t>6. Dinero y títulos valores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</si>
  <si>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</si>
  <si>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</si>
  <si>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</si>
  <si>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</si>
  <si>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$2.801.000.000 por evento y $5.621.000.000 en el agregado anual.</t>
  </si>
  <si>
    <t>A.Empleados no Identificados: 1% del valor de la pérdida mínimo 0,5 SMMLV</t>
  </si>
  <si>
    <t>B. Otros Eventos: 1% del valor de la pérdida mínimo 0,5 SMMLV</t>
  </si>
  <si>
    <t>1. OBJETO DEL SEGURO</t>
  </si>
  <si>
    <t>LA PREVISORA SA COMPAÑIA DE SEGUROS</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</si>
  <si>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</si>
  <si>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Tomador / Asegurado:</t>
  </si>
  <si>
    <t xml:space="preserve">Beneficiario: </t>
  </si>
  <si>
    <t>TERCEROS AFECTADOS</t>
  </si>
  <si>
    <r>
      <rPr>
        <b/>
        <sz val="10"/>
        <rFont val="Century Gothic"/>
        <family val="2"/>
      </rPr>
      <t>Cláusula de aplicación de condiciones particulares</t>
    </r>
    <r>
      <rPr>
        <sz val="10"/>
        <rFont val="Century Gothic"/>
        <family val="2"/>
      </rPr>
      <t>.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</si>
  <si>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del aviso del siniestro, con término de sesenta (60) días.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</si>
  <si>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</si>
  <si>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Ampliación del plazo para aviso de revocación de la póliza</t>
    </r>
    <r>
      <rPr>
        <sz val="10"/>
        <rFont val="Century Gothic"/>
        <family val="2"/>
      </rPr>
      <t xml:space="preserve">: La aseguradora debe contemplar bajo esta cláusula que la póliza podrá ser revocada unilateralmente por la compañía, mediante noticia escrita certificada enviada al asegurado a su última dirección registrada, con una anticipación no menor de </t>
    </r>
    <r>
      <rPr>
        <b/>
        <sz val="10"/>
        <rFont val="Century Gothic"/>
        <family val="2"/>
      </rPr>
      <t>ciento veinte (120) días calendario</t>
    </r>
    <r>
      <rPr>
        <sz val="10"/>
        <rFont val="Century Gothic"/>
        <family val="2"/>
      </rPr>
      <t>. Los días de anticipación del aviso serán contados a partir de la fecha de recepción por parte del Asegurado de la noticia escrita certificada.</t>
    </r>
  </si>
  <si>
    <r>
      <t>Gastos médicos, hospitalarios y traslado de victimas. Sublímite de $55.000.000 por persona, $150,000,000 evento / $321,000,000 vigencia.</t>
    </r>
    <r>
      <rPr>
        <sz val="10"/>
        <rFont val="Century Gothic"/>
        <family val="2"/>
      </rPr>
      <t xml:space="preserve">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</si>
  <si>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Variaciones del riesgo, </t>
    </r>
    <r>
      <rPr>
        <sz val="10"/>
        <rFont val="Century Gothic"/>
        <family val="2"/>
      </rPr>
      <t xml:space="preserve">con término de reporte de </t>
    </r>
    <r>
      <rPr>
        <b/>
        <sz val="10"/>
        <rFont val="Century Gothic"/>
        <family val="2"/>
      </rPr>
      <t xml:space="preserve">sesenta (60) días.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</si>
  <si>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t>Plazo de pago de indemnizaciones: la aseguradora se compromete a realizar el pago de las indemnizaciones máximo dentro de los 5 días calendarios al envío del finiquito debidamente firmado.</t>
  </si>
  <si>
    <t>Otros gastos en que haya incurrido el Asegurado, en relación con un siniestro amparado.</t>
  </si>
  <si>
    <t>DEDUCIBLE: Sin aplicación de deducible.</t>
  </si>
  <si>
    <t>ANEXO No 1 
CONDICIONES BÁSICAS OBLIGATORIAS
RESPONSABILIDAD CIVIL EXTRACONTRACTUAL</t>
  </si>
  <si>
    <t>ANEXO No 1 
CONDICIONES BÁSICAS OBLIGATORIAS
MANEJO GLOBAL COMERCIAL</t>
  </si>
  <si>
    <t>LA PREVISORA S.A. COMPAÑÍA DE SEGUROS - NIT: 860.002.400-2</t>
  </si>
  <si>
    <t xml:space="preserve">Tomador / Asegurado / Beneficiario: </t>
  </si>
  <si>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</si>
  <si>
    <t>Límite asegurado en el agregado anual: $461.000.000</t>
  </si>
  <si>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t>
    </r>
    <r>
      <rPr>
        <b/>
        <sz val="10"/>
        <color rgb="FF000000"/>
        <rFont val="Century Gothic"/>
        <family val="2"/>
      </rPr>
      <t xml:space="preserve">ciento veinte (120) días </t>
    </r>
    <r>
      <rPr>
        <sz val="10"/>
        <color indexed="8"/>
        <rFont val="Century Gothic"/>
        <family val="2"/>
      </rPr>
      <t>siguientes a la fecha en que lo haya conocido.</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</si>
  <si>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 de antelación a la fecha de vencimiento de la p</t>
    </r>
    <r>
      <rPr>
        <sz val="10"/>
        <rFont val="Century Gothic"/>
        <family val="2"/>
      </rPr>
      <t>óliza, en caso contrario se dará por entendido que la Aseguradora acepta la renovación o prorroga, previa autorización de la Entidad , manteniendo las mismas condiciones ofertadas en este proceso.</t>
    </r>
  </si>
  <si>
    <r>
      <rPr>
        <b/>
        <sz val="10"/>
        <rFont val="Century Gothic"/>
        <family val="2"/>
      </rPr>
      <t>Bienes de propiedad de terceros. H</t>
    </r>
    <r>
      <rPr>
        <sz val="10"/>
        <rFont val="Century Gothic"/>
        <family val="2"/>
      </rPr>
      <t>asta e</t>
    </r>
    <r>
      <rPr>
        <b/>
        <sz val="10"/>
        <rFont val="Century Gothic"/>
        <family val="2"/>
      </rPr>
      <t>l 50%</t>
    </r>
    <r>
      <rPr>
        <sz val="10"/>
        <rFont val="Century Gothic"/>
        <family val="2"/>
      </rPr>
      <t xml:space="preserve">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</si>
  <si>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</si>
  <si>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rFont val="Century Gothic"/>
        <family val="2"/>
      </rPr>
      <t>Extensión para exempleados:</t>
    </r>
    <r>
      <rPr>
        <sz val="10"/>
        <rFont val="Century Gothic"/>
        <family val="2"/>
      </rPr>
      <t xml:space="preserve">  Continuidad de amparo y/o extensión de cobertura, hasta </t>
    </r>
    <r>
      <rPr>
        <b/>
        <sz val="10"/>
        <rFont val="Century Gothic"/>
        <family val="2"/>
      </rPr>
      <t>30 días</t>
    </r>
    <r>
      <rPr>
        <sz val="10"/>
        <rFont val="Century Gothic"/>
        <family val="2"/>
      </rPr>
      <t xml:space="preserve"> después de desvinculado el funcionario, siempre y cuando se encuentre dentro de la vigencia de la póliza.</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</si>
  <si>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r>
      <rPr>
        <b/>
        <sz val="10"/>
        <rFont val="Century Gothic"/>
        <family val="2"/>
      </rPr>
      <t>.</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</si>
  <si>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r>
      <rPr>
        <b/>
        <sz val="10"/>
        <rFont val="Century Gothic"/>
        <family val="2"/>
      </rPr>
      <t>.</t>
    </r>
  </si>
  <si>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</si>
  <si>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rFont val="Century Gothic"/>
        <family val="2"/>
      </rPr>
      <t xml:space="preserve">Variaciones del riesgo. </t>
    </r>
    <r>
      <rPr>
        <sz val="10"/>
        <rFont val="Century Gothic"/>
        <family val="2"/>
      </rPr>
      <t xml:space="preserve">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t>
    </r>
    <r>
      <rPr>
        <b/>
        <sz val="10"/>
        <rFont val="Century Gothic"/>
        <family val="2"/>
      </rPr>
      <t>los sesenta (60) días comunes contados a partir del inicio</t>
    </r>
    <r>
      <rPr>
        <sz val="10"/>
        <rFont val="Century Gothic"/>
        <family val="2"/>
      </rPr>
      <t xml:space="preserve"> de estas modificaciones, sí éstos constituyen agravación de los riesgos cubiertos por la póliza.</t>
    </r>
  </si>
  <si>
    <t>ANEXO No 1 
CONDICIONES BÁSICAS OBLIGATORIAS
TRANSPORTES DE VALORES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</si>
  <si>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</si>
  <si>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r>
      <rPr>
        <b/>
        <sz val="10"/>
        <rFont val="Century Gothic"/>
        <family val="2"/>
      </rPr>
      <t>.</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</si>
  <si>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r>
      <rPr>
        <b/>
        <sz val="10"/>
        <rFont val="Century Gothic"/>
        <family val="2"/>
      </rPr>
      <t>.</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</si>
  <si>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deberá dar aviso de ello al asegurado con no menos de </t>
    </r>
    <r>
      <rPr>
        <b/>
        <sz val="10"/>
        <rFont val="Century Gothic"/>
        <family val="2"/>
      </rPr>
      <t>noventa (90) días de antelación a la fecha de vencimiento</t>
    </r>
    <r>
      <rPr>
        <sz val="10"/>
        <rFont val="Century Gothic"/>
        <family val="2"/>
      </rPr>
      <t xml:space="preserve"> de la póliza, en caso contrario se dará por entendido que la Aseguradora acepta la renovación o prorroga, previa autorización de la Entidad , manteniendo las mismas condiciones ofertadas en este proceso.</t>
    </r>
  </si>
  <si>
    <r>
      <t xml:space="preserve">Ampliación del plazo para aviso de revocación de la póliza: </t>
    </r>
    <r>
      <rPr>
        <sz val="10"/>
        <rFont val="Century Gothic"/>
        <family val="2"/>
      </rPr>
      <t>La compañía debe contemplar bajo esta cláusula que la póliza podrá ser revocada unilateralmente por la compañía, mediante noticia escrita certificada enviada al asegurado a su última dirección registrada, con una anticipación no menor de</t>
    </r>
    <r>
      <rPr>
        <b/>
        <sz val="10"/>
        <rFont val="Century Gothic"/>
        <family val="2"/>
      </rPr>
      <t xml:space="preserve"> ciento veinte (120) días;</t>
    </r>
    <r>
      <rPr>
        <sz val="10"/>
        <rFont val="Century Gothic"/>
        <family val="2"/>
      </rPr>
      <t xml:space="preserve">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</si>
  <si>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t>ANEXO No 1 
CONDICIONES BÁSICAS OBLIGATORIAS
TODO RIESGO DAÑO MATERIAL</t>
  </si>
  <si>
    <t>Vehículos a motor que se encuentren fuera de los predios del Asegurado y que tengan o deban tener licencia para transitar en carreteras, excepto los vehículos de combate contra incendio y aquellos automotores que se encuentren en reposo.</t>
  </si>
  <si>
    <t>Aeronaves.</t>
  </si>
  <si>
    <r>
      <t xml:space="preserve">Rotura accidental de Vidrios interiores y exteriores incluyendo los daños por Actos Mal Intencionados de Terceros, Asonada, Motín, Conmoción Civil o Popular y Huelga (Incluido Terrorismo y sabotaje). </t>
    </r>
    <r>
      <rPr>
        <b/>
        <sz val="10"/>
        <rFont val="Century Gothic"/>
        <family val="2"/>
      </rPr>
      <t xml:space="preserve"> SIN APLICACIÓN DE DEDUCIBLE.</t>
    </r>
  </si>
  <si>
    <r>
      <t xml:space="preserve">Ampliación del plazo para aviso de siniestro. </t>
    </r>
    <r>
      <rPr>
        <sz val="10"/>
        <rFont val="Century Gothic"/>
        <family val="2"/>
      </rPr>
      <t xml:space="preserve">El Asegurado notificará todos los siniestros por vía telefónica, o e -mail lo más pronto posible con no más de </t>
    </r>
    <r>
      <rPr>
        <b/>
        <sz val="10"/>
        <rFont val="Century Gothic"/>
        <family val="2"/>
      </rPr>
      <t>sesenta (60) días</t>
    </r>
    <r>
      <rPr>
        <sz val="10"/>
        <rFont val="Century Gothic"/>
        <family val="2"/>
      </rPr>
      <t xml:space="preserve"> posteriores al conocimiento del incidente, pérdida o daño que pueda tener relación con este seguro. El aviso por escrito deberá contener como mínimo la siguiente información:</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</si>
  <si>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t>
    </r>
    <r>
      <rPr>
        <sz val="10"/>
        <rFont val="Century Gothic"/>
        <family val="2"/>
      </rPr>
      <t xml:space="preserve">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</si>
  <si>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Bienes bajo cuidado tenencia y control Sublimite $1.500.000.000.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</si>
  <si>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</si>
  <si>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 xml:space="preserve">Sublímite del 20% del valor asegurado y aviso de </t>
    </r>
    <r>
      <rPr>
        <b/>
        <sz val="10"/>
        <rFont val="Century Gothic"/>
        <family val="2"/>
      </rPr>
      <t>noventa (90) días.</t>
    </r>
    <r>
      <rPr>
        <sz val="10"/>
        <rFont val="Century Gothic"/>
        <family val="2"/>
      </rPr>
      <t xml:space="preserve">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</si>
  <si>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Cobertura para conjuntos.  </t>
    </r>
    <r>
      <rPr>
        <sz val="10"/>
        <rFont val="Century Gothic"/>
        <family val="2"/>
      </rPr>
      <t xml:space="preserve">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0"/>
        <rFont val="Century Gothic"/>
        <family val="2"/>
      </rPr>
      <t>Sublimite $2.500.000.000.</t>
    </r>
  </si>
  <si>
    <r>
      <t xml:space="preserve">Daños a causa de instalación de equipos de climatización, Sublimite $500.000.000.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</si>
  <si>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Documentos pendientes por pagar Sublimite $1.000.000.000.</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</si>
  <si>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Equipos de reemplazo temporal Sublimite $1.000.000.000.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</si>
  <si>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Labores y Materiales Sublimite $1.000.000.000.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t>
    </r>
    <r>
      <rPr>
        <b/>
        <sz val="10"/>
        <rFont val="Century Gothic"/>
        <family val="2"/>
      </rPr>
      <t xml:space="preserve"> noventa (90) días comunes</t>
    </r>
    <r>
      <rPr>
        <sz val="10"/>
        <rFont val="Century Gothic"/>
        <family val="2"/>
      </rPr>
      <t xml:space="preserve"> contados a partir de la iniciación de estas modificaciones.</t>
    </r>
  </si>
  <si>
    <r>
      <t>Montajes y construcciones. Sublímite de $1.500.000.000.</t>
    </r>
    <r>
      <rPr>
        <sz val="10"/>
        <rFont val="Century Gothic"/>
        <family val="2"/>
      </rPr>
      <t xml:space="preserve">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t>
    </r>
    <r>
      <rPr>
        <b/>
        <sz val="10"/>
        <rFont val="Century Gothic"/>
        <family val="2"/>
      </rPr>
      <t xml:space="preserve"> $1.500.000.000 por proyecto</t>
    </r>
    <r>
      <rPr>
        <sz val="10"/>
        <rFont val="Century Gothic"/>
        <family val="2"/>
      </rPr>
      <t>.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r>
      <rPr>
        <b/>
        <sz val="10"/>
        <rFont val="Century Gothic"/>
        <family val="2"/>
      </rPr>
      <t>.</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</si>
  <si>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t>
    </r>
    <r>
      <rPr>
        <b/>
        <sz val="10"/>
        <rFont val="Century Gothic"/>
        <family val="2"/>
      </rPr>
      <t xml:space="preserve">$100.000.000. </t>
    </r>
  </si>
  <si>
    <r>
      <t xml:space="preserve">Movilización de bienes para su uso y/o actividad. Sublímite de $1.000.000.000. </t>
    </r>
    <r>
      <rPr>
        <sz val="10"/>
        <rFont val="Century Gothic"/>
        <family val="2"/>
      </rPr>
      <t>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</si>
  <si>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No aplicación de garantías: </t>
    </r>
    <r>
      <rPr>
        <sz val="10"/>
        <rFont val="Century Gothic"/>
        <family val="2"/>
      </rPr>
      <t>la aseguradora acepta que no se aplicará ningún tipo de garantía y se eliminan las garantías del condicionado general</t>
    </r>
  </si>
  <si>
    <r>
      <t>Propiedad personal de empleados vinculados bajo cualquier tipo de contrato, directivos, clientes y visitas. Sublímite de $10,000,000 por persona, $50,000,000 vigencia.</t>
    </r>
    <r>
      <rPr>
        <sz val="10"/>
        <rFont val="Century Gothic"/>
        <family val="2"/>
      </rPr>
      <t xml:space="preserve">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t>
    </r>
    <r>
      <rPr>
        <b/>
        <sz val="10"/>
        <rFont val="Century Gothic"/>
        <family val="2"/>
      </rPr>
      <t>a responsabilidad por la propiedad personal de un empleado no excederá de $10,000,000 y cualquier pérdida en su caso se ajustará con la Entidad Asegurada y se pagará previa autorización de ésta.</t>
    </r>
  </si>
  <si>
    <r>
      <t xml:space="preserve">Traslado temporal de bienes y/o equipos, incluye permanencia </t>
    </r>
    <r>
      <rPr>
        <sz val="10"/>
        <rFont val="Century Gothic"/>
        <family val="2"/>
      </rPr>
      <t xml:space="preserve"> </t>
    </r>
    <r>
      <rPr>
        <b/>
        <sz val="10"/>
        <rFont val="Century Gothic"/>
        <family val="2"/>
      </rPr>
      <t xml:space="preserve">Sublímite de $1,500,000,000 </t>
    </r>
    <r>
      <rPr>
        <sz val="10"/>
        <rFont val="Century Gothic"/>
        <family val="2"/>
      </rPr>
      <t xml:space="preserve">y término de </t>
    </r>
    <r>
      <rPr>
        <b/>
        <sz val="10"/>
        <rFont val="Century Gothic"/>
        <family val="2"/>
      </rPr>
      <t>noventa (90) días.</t>
    </r>
    <r>
      <rPr>
        <sz val="10"/>
        <rFont val="Century Gothic"/>
        <family val="2"/>
      </rPr>
      <t xml:space="preserve">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</si>
  <si>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Se cubren los daños y/o pérdidas para equipos móviles y portátiles fuera de los predios asegurados, dentro o fuera del país </t>
    </r>
    <r>
      <rPr>
        <b/>
        <sz val="10"/>
        <rFont val="Century Gothic"/>
        <family val="2"/>
      </rPr>
      <t>incluyendo los riesgos durante la movilización</t>
    </r>
    <r>
      <rPr>
        <sz val="10"/>
        <rFont val="Century Gothic"/>
        <family val="2"/>
      </rPr>
      <t>.</t>
    </r>
  </si>
  <si>
    <r>
      <t xml:space="preserve">Gastos para reinstalación de software, como consecuencia de un evento amparado bajo la póliza. </t>
    </r>
    <r>
      <rPr>
        <sz val="10"/>
        <rFont val="Century Gothic"/>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0"/>
        <rFont val="Century Gothic"/>
        <family val="2"/>
      </rPr>
      <t>Sublimite $1.000.000.000</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</si>
  <si>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t>
    </r>
    <r>
      <rPr>
        <b/>
        <sz val="10"/>
        <rFont val="Century Gothic"/>
        <family val="2"/>
      </rPr>
      <t xml:space="preserve"> Sublimite $1.200.000.000</t>
    </r>
  </si>
  <si>
    <r>
      <t xml:space="preserve">Gastos para la adecuación de suelos y terrenos que lleguen a afectarse como consecuencia de un Temblor, Terremoto, erupción volcánica y/o otros eventos de la naturaleza, </t>
    </r>
    <r>
      <rPr>
        <b/>
        <sz val="10"/>
        <rFont val="Century Gothic"/>
        <family val="2"/>
      </rPr>
      <t>hasta el 15%</t>
    </r>
    <r>
      <rPr>
        <sz val="10"/>
        <rFont val="Century Gothic"/>
        <family val="2"/>
      </rPr>
      <t xml:space="preserve"> del valor asegurable del bien inmueble afectado.</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</si>
  <si>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r>
      <rPr>
        <b/>
        <sz val="10"/>
        <rFont val="Century Gothic"/>
        <family val="2"/>
      </rPr>
      <t>.</t>
    </r>
  </si>
  <si>
    <t>Las Únicas Exclusiones Que Se Aceptan Son Las Indicadas En El Clausulado General Siempre Que No Contradigan Las Coberturas Y Cláusula De Las Condiciones Técnicas Mínimas</t>
  </si>
  <si>
    <t>A. Terremoto, temblor, erupción volcánica, maremoto, tsunami 1% de la pérdida (sin mínimo)</t>
  </si>
  <si>
    <r>
      <t xml:space="preserve">B. HMACCOP, AMIT, sabotaje, terrorismo </t>
    </r>
    <r>
      <rPr>
        <b/>
        <sz val="11"/>
        <rFont val="Calibri"/>
        <family val="2"/>
        <scheme val="minor"/>
      </rPr>
      <t>sin deducible</t>
    </r>
    <r>
      <rPr>
        <sz val="11"/>
        <rFont val="Calibri"/>
        <family val="2"/>
        <scheme val="minor"/>
      </rPr>
      <t xml:space="preserve">  (sin mínimo)</t>
    </r>
  </si>
  <si>
    <r>
      <t>C. Hurto calificado y hurto simple</t>
    </r>
    <r>
      <rPr>
        <b/>
        <sz val="11"/>
        <rFont val="Calibri"/>
        <family val="2"/>
        <scheme val="minor"/>
      </rPr>
      <t xml:space="preserve"> sin deducible</t>
    </r>
    <r>
      <rPr>
        <sz val="11"/>
        <rFont val="Calibri"/>
        <family val="2"/>
        <scheme val="minor"/>
      </rPr>
      <t xml:space="preserve">  (sin mínimo)</t>
    </r>
  </si>
  <si>
    <t>D. Hurto calificado y hurto simple equipos móviles y portátiles:   1% de la pérdida (sin mínimo)</t>
  </si>
  <si>
    <t>E. Daño interno (Equipos eléctricos y electrónicos): 1% de la pérdida (sin mínimo)</t>
  </si>
  <si>
    <t>F. Daño Interno (Rotura de maquinaria): 1% de la pérdida (sin mínimo)</t>
  </si>
  <si>
    <t xml:space="preserve">G. Demás eventos (sin mínimo): 1% de la pérdida </t>
  </si>
  <si>
    <t>VALORES ASEGURADOS 
LA PREVISORA S.A.</t>
  </si>
  <si>
    <t>OFICINAS</t>
  </si>
  <si>
    <t>DINERO Y TÍTULOS VALORES</t>
  </si>
  <si>
    <t>EDIFICIOS</t>
  </si>
  <si>
    <t>EQUIPO DE CÓMPUTO</t>
  </si>
  <si>
    <t>EQUIPOS ELECTRÓNICOS</t>
  </si>
  <si>
    <t>MAQUINARIA</t>
  </si>
  <si>
    <t>MUEBLES Y ENSERES</t>
  </si>
  <si>
    <t>OBRAS DE ARTE</t>
  </si>
  <si>
    <t>Total general</t>
  </si>
  <si>
    <t>¿DIRECCIÓN?</t>
  </si>
  <si>
    <t>ARAUCA</t>
  </si>
  <si>
    <t xml:space="preserve">Calle 21 No. 20 -48 Oficina </t>
  </si>
  <si>
    <t>ARMENIA</t>
  </si>
  <si>
    <t>Calle 21 No. 16 - 31 - 37 Oficinas 301-302-303-304 y 305 Edificio Banco Popular</t>
  </si>
  <si>
    <t>BOGOTÁ - CASA MATRIZ Está compuesto por varias direcciones:</t>
  </si>
  <si>
    <t xml:space="preserve">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Corporativo
- CS Masivos - Casa Matriz
- CS Masivos - Sede Cedritos
- CS Masivos - Sede Floresta
- Estatal
- Casa Matriz
- Edificio Link
- Entidades Adscritas
</t>
  </si>
  <si>
    <t>BOGOTÁ - OTRAS EDIFICACIONES</t>
  </si>
  <si>
    <t xml:space="preserve">Edificio Seguros Tequendama Cra 7 No. 26 - 20 Oficina 601
 - Carrera 13 A No. 23 - 65 - Bogotá - Sector La Alameda
- Carrera 11  82-01 Local 04, piso 1 y mezanino Centro de Negocios Andino </t>
  </si>
  <si>
    <t>BUCARAMANGA</t>
  </si>
  <si>
    <t>Carrera 37 No. 51 - 81 Urbanizacion Cabecera del Llano Oficina</t>
  </si>
  <si>
    <t>BUENAVENTURA</t>
  </si>
  <si>
    <t>Calle 3 No. 2 -33 - Local 101 y Mezanine Edificio La Sirena
Calle 3 A No. 2 - 41 Mezanine Edificio La Sirena</t>
  </si>
  <si>
    <t>CALI</t>
  </si>
  <si>
    <t xml:space="preserve">Carrera 5 No. 10 -39 Piso 8 Edificio Banco del Comercio
Calle 10 No. 4 - 47 Edificio Corporacion Financiera del Valle
Calle 10 No. 4 - 47 Edificio Corporacion Financiera del Valle - Garaje 56, 72 y 73 y 100
</t>
  </si>
  <si>
    <t>CALI BACK</t>
  </si>
  <si>
    <t>Calle 10 No. 4 - 47</t>
  </si>
  <si>
    <t>CALI CAD</t>
  </si>
  <si>
    <t>Calle 10 No. 4 - 47 Piso 27</t>
  </si>
  <si>
    <t>CALI FRONT</t>
  </si>
  <si>
    <t>CARTAGENA</t>
  </si>
  <si>
    <t>Calle del Artesanal No. 10 - 25 Piso 1 Edificio Char</t>
  </si>
  <si>
    <t>CÚCUTA</t>
  </si>
  <si>
    <t>Calle 14 Avda 4 No. 3 - 65 Oficina 205, 206, 207 y 208
Avda 4  Calle 14 No. 3 - 65</t>
  </si>
  <si>
    <t>Calle 57 No. 8 - 77 Local 101 - Bogotá - ESTA COBERTURA OPERA A NIVEL NACIONAL</t>
  </si>
  <si>
    <t>FLORENCIA</t>
  </si>
  <si>
    <t>Calle 16 No. 8 - 36 Local 3 A</t>
  </si>
  <si>
    <t>IBAGUÉ</t>
  </si>
  <si>
    <t>Consultorio 1, 2 y 3 Calle 11 No. 5 - 20 Edificio La Carolina
Carrera 5 No. 11 - 03 Local 1, 2 y 3</t>
  </si>
  <si>
    <t>MANIZALES</t>
  </si>
  <si>
    <t>Calle 21 No. 22 - 42 Oficina 501, 502 Parqueaderos 14, 15 
Carrera 23 C No. 62 - 06 Local 1</t>
  </si>
  <si>
    <t>MEDELLÍN</t>
  </si>
  <si>
    <t>Carrera 46  Calle 52, No. 52 - 36 Oficina 701 hasta la 710</t>
  </si>
  <si>
    <t>MEDELLIN BACK</t>
  </si>
  <si>
    <t>MEDELLIN DATA CENTER</t>
  </si>
  <si>
    <t>Carrera 71 No. C 4 - 22</t>
  </si>
  <si>
    <t>MEDELLIN FRONT</t>
  </si>
  <si>
    <t>MOCOA</t>
  </si>
  <si>
    <t>Carrera 8 No. 8 - 06 Barrio Centro</t>
  </si>
  <si>
    <t>MONTERIA</t>
  </si>
  <si>
    <t>Carrera 29 No. 3 - 46</t>
  </si>
  <si>
    <t>NEIVA</t>
  </si>
  <si>
    <t>Carrera 8 No. 7 A - 30 Local 1</t>
  </si>
  <si>
    <t>PASTO</t>
  </si>
  <si>
    <t>Calle 19 No. 22 - 70 Oficina BD Edificio Financiero Nariño Banco del Estado</t>
  </si>
  <si>
    <t>PEREIRA</t>
  </si>
  <si>
    <t>Carrera 7 No. 16 - 28 Oficina 202 Edificio Torre Bolivar</t>
  </si>
  <si>
    <t>POPAYAN</t>
  </si>
  <si>
    <t>Carrera 6 No. 4 - 21 Oficina 202 - 203</t>
  </si>
  <si>
    <t>QUIBDÓ</t>
  </si>
  <si>
    <t xml:space="preserve">Carrera 2 No . 24 - 14 Oficina 202 
Carrera 2 No. 24 -14  Oficina 203 y 204
</t>
  </si>
  <si>
    <t>RIOHACHA</t>
  </si>
  <si>
    <t>Calle 7 No. 6 - 57 Local 101 - 103</t>
  </si>
  <si>
    <t>SINCELEJO</t>
  </si>
  <si>
    <t>Carrera 19 No. 27 - 07 Local 1</t>
  </si>
  <si>
    <t>TUNJA</t>
  </si>
  <si>
    <t>Calle 18 No. 11 -22 Oficina 206 B
Oficina 406</t>
  </si>
  <si>
    <t>VILLAVICENCIO</t>
  </si>
  <si>
    <t>Carrera 39 No. 35 - 49 /  51 - 55 Barzal Alto</t>
  </si>
  <si>
    <t>YOPAL</t>
  </si>
  <si>
    <t>Carrera 29 No. 13 - 32 / 13 - 40 Local 4 y 5</t>
  </si>
  <si>
    <t>SARDINATA</t>
  </si>
  <si>
    <t>Lote No. 3, Calles 13 y 15 con carrera 6 
Urbanización Los Trimiños, Sardinata</t>
  </si>
  <si>
    <t xml:space="preserve">Sub Total </t>
  </si>
  <si>
    <t>SALVAMENTOS Y CUSTODIOS</t>
  </si>
  <si>
    <t>Calle 4 No. 11-05 Mosquera, Bodega 1</t>
  </si>
  <si>
    <t>BODEGA - SALVAMENTOS - BOGOTA</t>
  </si>
  <si>
    <t>Carrera 34 No. 10-499 Sector de Acopi</t>
  </si>
  <si>
    <t>BODEGA - SALVAMENTOS - CALI</t>
  </si>
  <si>
    <t>Carrera 48 No. 41-24 Barrio Colon
- Autopista Med - Bog peaje Copa Cabana Vereda el Convento</t>
  </si>
  <si>
    <t>BODEGAS - SALVAMENTOS - MEDELLIN</t>
  </si>
  <si>
    <t>BODEGA - SALVAMENTOS - BARRANQUILLA</t>
  </si>
  <si>
    <t>PÓLIZA DE SEGURO DE TODO RIESGO DAÑOS MATERIALES</t>
  </si>
  <si>
    <r>
      <t xml:space="preserve">Amparo para bienes fuera de edificios y/o a la intemperie. </t>
    </r>
    <r>
      <rPr>
        <sz val="10"/>
        <rFont val="Century Gothic"/>
        <family val="2"/>
      </rPr>
      <t xml:space="preserve">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t>
    </r>
    <r>
      <rPr>
        <b/>
        <sz val="10"/>
        <rFont val="Century Gothic"/>
        <family val="2"/>
      </rPr>
      <t>Sublimite $1.000.000.000 evento / vigencia</t>
    </r>
  </si>
  <si>
    <r>
      <t xml:space="preserve">No aplicación de infraseguro. </t>
    </r>
    <r>
      <rPr>
        <sz val="10"/>
        <rFont val="Century Gothic"/>
        <family val="2"/>
      </rPr>
      <t xml:space="preserve">Siempre y cuando la diferencia entre el valor asegurado y el valor asegurable no supere el 15%. </t>
    </r>
  </si>
  <si>
    <r>
      <t>Reparaciones y ajuste de pérdidas en caso de siniestro:</t>
    </r>
    <r>
      <rPr>
        <sz val="10"/>
        <rFont val="Century Gothic"/>
        <family val="2"/>
      </rPr>
      <t xml:space="preserve"> Para aquellas pérdidas o daños que no excedan de </t>
    </r>
    <r>
      <rPr>
        <b/>
        <sz val="10"/>
        <rFont val="Century Gothic"/>
        <family val="2"/>
      </rPr>
      <t>$30.000.000</t>
    </r>
    <r>
      <rPr>
        <sz val="10"/>
        <rFont val="Century Gothic"/>
        <family val="2"/>
      </rPr>
      <t>, la Aseguradora acepta abstenerse de nombrar ajustador y autoriza al asegurado para efectuar las reparaciones necesarias, con el compromiso del asegurado de informar el siniestro a la Aseguradora.</t>
    </r>
  </si>
  <si>
    <t>Tablet, Celulares, calculadoras, computadoras de bolsillo, radios de comunicación, grabadoras y demás elementos de bolsillo similares sin aplicación de deducible.</t>
  </si>
  <si>
    <r>
      <t xml:space="preserve">Gastos de arrendamiento. </t>
    </r>
    <r>
      <rPr>
        <sz val="10"/>
        <rFont val="Century Gothic"/>
        <family val="2"/>
      </rPr>
      <t>Bajo esta cobertura, se debe contemplar la extensión del seguro a amparar los gastos adicionales y en exceso a sus costos normales de operación,</t>
    </r>
    <r>
      <rPr>
        <b/>
        <sz val="10"/>
        <rFont val="Century Gothic"/>
        <family val="2"/>
      </rPr>
      <t xml:space="preserve"> hasta por seis (6) meses y $120.000.000</t>
    </r>
    <r>
      <rPr>
        <sz val="10"/>
        <rFont val="Century Gothic"/>
        <family val="2"/>
      </rPr>
      <t xml:space="preserve">.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</si>
  <si>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Plazo de liquidación de siniestro: la aseguradora se compromete a presentar las liquidaciones de reclamos en un plazo no mayor a 10 días hábiles luego de entregados los documentos que acrediten cuantía y circunstancias de la pérdida</t>
  </si>
  <si>
    <t>Elaborar tabla de deducibles para condiciones complementarias.</t>
  </si>
  <si>
    <t xml:space="preserve"> PÓLIZA DE SEGURO DE RESPONSABILIDAD CIVIL EXTRACONTRACTUAL</t>
  </si>
  <si>
    <t>La compañía se obliga a indemnizar, sujeto a los términos y condiciones establecidas tanto en las condiciones generales  como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</si>
  <si>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t>
    </r>
    <r>
      <rPr>
        <b/>
        <sz val="10"/>
        <rFont val="Century Gothic"/>
        <family val="2"/>
      </rPr>
      <t xml:space="preserve">Sublímite hasta el 10% del límite asegurado por vehículo, y 30% del límite asegurado por vigencia. </t>
    </r>
  </si>
  <si>
    <t>Responsabilidad Civil por Incendio y explosión.</t>
  </si>
  <si>
    <t>Plazo de liquidación de siniestro: la aseguradora se compromete a presentar las liquidaciones de reclamos  en un plazo no mayor a 10 días hábiles luego de entregados los documentos que acrediten cuantía y circunstancias de la pérdida.</t>
  </si>
  <si>
    <t>Responsabilidad civil derivada de montajes, construcciones y obras civiles para el mantenimiento o ampliación de predios. Sublimite $500.000.000.</t>
  </si>
  <si>
    <t xml:space="preserve">PÓLIZA DE SEGURO DE MANEJO GLOBAL ENTIDADES ESTATALES </t>
  </si>
  <si>
    <r>
      <rPr>
        <b/>
        <sz val="10"/>
        <rFont val="Century Gothic"/>
        <family val="2"/>
      </rPr>
      <t xml:space="preserve">Amparo automático de nuevos cargos y empleados sin reportes ni ajustes de prima adicional: </t>
    </r>
    <r>
      <rPr>
        <sz val="10"/>
        <rFont val="Century Gothic"/>
        <family val="2"/>
      </rPr>
      <t>Mediante esta cláusula el amparo que otorga la póliza debe extenderse a cubrir automáticamente todo nuevo cargo creado por LA PREVISORA sin necesidad de reporte.</t>
    </r>
  </si>
  <si>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t>
    </r>
    <r>
      <rPr>
        <b/>
        <sz val="10"/>
        <rFont val="Century Gothic"/>
        <family val="2"/>
      </rPr>
      <t xml:space="preserve"> (120) días calendario</t>
    </r>
    <r>
      <rPr>
        <sz val="10"/>
        <rFont val="Century Gothic"/>
        <family val="2"/>
      </rPr>
      <t xml:space="preserve">. Los días de anticipación del aviso serán contados a partir de la fecha de recepción por parte del Asegurado de la noticia escrita certificada.
</t>
    </r>
  </si>
  <si>
    <t>Plazo de liquidación de siniestro: la aseguradora se compromete a presentar las liquidaciones de reclamos en un plazo no mayor a 10 días hábiles luego de entregados los documentos que acrediten cuantía y circunstancias de la pérdida.</t>
  </si>
  <si>
    <t xml:space="preserve"> SEGURO DE TRANSPORTE DE VALORES</t>
  </si>
  <si>
    <t>Extensión de cobertura durante la pernoctada del mensajero
Queda convenido y aceptado que mediante la presente cláusula la póliza se exiende a cubrir la movilizaciones de dineros y títulos valores aún cuando estén pernotando con mensajero.</t>
  </si>
  <si>
    <t>Plazo de liquidación de siniestro: La aseguradora se compromete a presentar las liquidaciones de reclamos en un plazo no mayor a 10 días hábiles luego de entregados los documentos que acrediten cuantía y circunstancias de la pérdida.</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</si>
  <si>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r>
      <rPr>
        <b/>
        <sz val="10"/>
        <rFont val="Century Gothic"/>
        <family val="2"/>
      </rPr>
      <t>con la misma tasa otorgada en la condiciones iniciales</t>
    </r>
  </si>
  <si>
    <t>2. Equipos móviles y portátiles</t>
  </si>
  <si>
    <t>3. Equipo eléctrico y electrónico</t>
  </si>
  <si>
    <t>4. Maquinaria y equipo</t>
  </si>
  <si>
    <t>5. Muebles y enseres</t>
  </si>
  <si>
    <t>6. Obras de arte</t>
  </si>
  <si>
    <t>Exclusiones aplican las del clausulado adjunto a esta propuesta.</t>
  </si>
  <si>
    <r>
      <rPr>
        <b/>
        <u/>
        <sz val="10"/>
        <color theme="1"/>
        <rFont val="Century Gothic"/>
        <family val="2"/>
      </rPr>
      <t>• Gastos y Costos Judiciales</t>
    </r>
    <r>
      <rPr>
        <sz val="10"/>
        <color theme="1"/>
        <rFont val="Century Gothic"/>
        <family val="2"/>
      </rPr>
      <t>: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r>
  </si>
  <si>
    <r>
      <rPr>
        <b/>
        <u/>
        <sz val="10"/>
        <color theme="1"/>
        <rFont val="Century Gothic"/>
        <family val="2"/>
      </rPr>
      <t>• Acto Incorrecto</t>
    </r>
    <r>
      <rPr>
        <sz val="10"/>
        <color theme="1"/>
        <rFont val="Century Gothic"/>
        <family val="2"/>
      </rPr>
      <t>: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r>
  </si>
  <si>
    <r>
      <t>•</t>
    </r>
    <r>
      <rPr>
        <b/>
        <u/>
        <sz val="10"/>
        <color theme="1"/>
        <rFont val="Century Gothic"/>
        <family val="2"/>
      </rPr>
      <t xml:space="preserve"> Pérdida</t>
    </r>
    <r>
      <rPr>
        <sz val="10"/>
        <color theme="1"/>
        <rFont val="Century Gothic"/>
        <family val="2"/>
      </rPr>
      <t>: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r>
  </si>
  <si>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</si>
  <si>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</si>
  <si>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ACEPTACIÓN DE GASTOS JUDICIALES Y/O COSTOS DE DEFENSA, DENTRO DE LOS DIEZ (10) DÍAS HÁBILES SIGUIENTES A LA PRESENTACIÓN DE LA RECLAMACIÓN.</t>
  </si>
  <si>
    <r>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r>
    <r>
      <rPr>
        <b/>
        <sz val="10"/>
        <color theme="1"/>
        <rFont val="Century Gothic"/>
        <family val="2"/>
      </rPr>
      <t xml:space="preserve">
NO APLICACIÓN DE TARIFA DE COLEGIOS DE ABOGADOS PARA LIMITAR Y/O ACEPTAR LA PROPUESTA DE LOS HONORARIOS DE ABOGADOS</t>
    </r>
    <r>
      <rPr>
        <sz val="10"/>
        <color theme="1"/>
        <rFont val="Century Gothic"/>
        <family val="2"/>
      </rPr>
      <t>, presentada a la Entidad, o los funcionarios que ésta designe, sujeto a que el valor de los mismos no superen los límites asegurados otorgados.</t>
    </r>
  </si>
  <si>
    <r>
      <rPr>
        <b/>
        <sz val="10"/>
        <color theme="1"/>
        <rFont val="Century Gothic"/>
        <family val="2"/>
      </rPr>
      <t>Cobertura para cauciones judiciales hasta $100.000.000 evento/vigencia.</t>
    </r>
    <r>
      <rPr>
        <sz val="10"/>
        <color theme="1"/>
        <rFont val="Century Gothic"/>
        <family val="2"/>
      </rPr>
      <t xml:space="preserve">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r>
  </si>
  <si>
    <r>
      <rPr>
        <b/>
        <sz val="10"/>
        <color theme="1"/>
        <rFont val="Century Gothic"/>
        <family val="2"/>
      </rPr>
      <t>Período adicional de descubrimiento y/o de reclamación de 12 meses con cobro del 50% de la prima anual</t>
    </r>
    <r>
      <rPr>
        <sz val="10"/>
        <color theme="1"/>
        <rFont val="Century Gothic"/>
        <family val="2"/>
      </rPr>
      <t>,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r>
  </si>
  <si>
    <t>PERIODO ADICIONAL DE DESCUBRIMIENTO Y/O NOTIFICACIONES</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</si>
  <si>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</si>
  <si>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r>
      <t xml:space="preserve">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t>
    </r>
    <r>
      <rPr>
        <b/>
        <sz val="10"/>
        <color theme="1"/>
        <rFont val="Century Gothic"/>
        <family val="2"/>
      </rPr>
      <t xml:space="preserve"> Sublimite de $1.000.000.000</t>
    </r>
  </si>
  <si>
    <t xml:space="preserve">COBERTURA PARA RECLAMACIÓN DE CARÁCTER LABORAL </t>
  </si>
  <si>
    <r>
      <rPr>
        <b/>
        <sz val="10"/>
        <color theme="1"/>
        <rFont val="Century Gothic"/>
        <family val="2"/>
      </rPr>
      <t xml:space="preserve">• Definición de Reclamo: </t>
    </r>
    <r>
      <rPr>
        <sz val="10"/>
        <color theme="1"/>
        <rFont val="Century Gothic"/>
        <family val="2"/>
      </rPr>
      <t>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t>
    </r>
  </si>
  <si>
    <r>
      <rPr>
        <b/>
        <sz val="10"/>
        <color theme="1"/>
        <rFont val="Century Gothic"/>
        <family val="2"/>
      </rPr>
      <t>• Definición de evento:</t>
    </r>
    <r>
      <rPr>
        <sz val="10"/>
        <color theme="1"/>
        <rFont val="Century Gothic"/>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</si>
  <si>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t>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</si>
  <si>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Sistema de cobertura.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</si>
  <si>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</si>
  <si>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</si>
  <si>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</si>
  <si>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</si>
  <si>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</si>
  <si>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</si>
  <si>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</si>
  <si>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</si>
  <si>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</si>
  <si>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Toda la etapa de investigación preliminar adelantada contra un servidor público y/o funcionario con responsabilidades similares, adelantada por un organismo oficial, antes de que exista decisión de vinculación definitiva a un proceso</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</si>
  <si>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</si>
  <si>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r>
      <rPr>
        <b/>
        <sz val="10"/>
        <color indexed="8"/>
        <rFont val="Century Gothic"/>
        <family val="2"/>
      </rPr>
      <t>NIVEL III CARGOS ASEGURADOS</t>
    </r>
    <r>
      <rPr>
        <sz val="10"/>
        <color indexed="8"/>
        <rFont val="Century Gothic"/>
        <family val="2"/>
      </rPr>
      <t xml:space="preserve">
Coordinadores, profesionales III, especialistas, profesionales, técnicos, auxiliares, asistentes administrativos y secretaria ejecutiva II</t>
    </r>
  </si>
  <si>
    <r>
      <rPr>
        <b/>
        <sz val="10"/>
        <color indexed="8"/>
        <rFont val="Century Gothic"/>
        <family val="2"/>
      </rPr>
      <t>NIVEL II CARGOS ASEGURADOS</t>
    </r>
    <r>
      <rPr>
        <sz val="10"/>
        <color indexed="8"/>
        <rFont val="Century Gothic"/>
        <family val="2"/>
      </rPr>
      <t xml:space="preserve">
Gerentes, Gestores, Jefes de Oficina, Subgerentes</t>
    </r>
  </si>
  <si>
    <r>
      <t xml:space="preserve">Otros Costos procesales incluyendo cauciones judiciales </t>
    </r>
    <r>
      <rPr>
        <b/>
        <sz val="10"/>
        <color theme="1"/>
        <rFont val="Century Gothic"/>
        <family val="2"/>
      </rPr>
      <t>$100.000.000</t>
    </r>
    <r>
      <rPr>
        <sz val="10"/>
        <color theme="1"/>
        <rFont val="Century Gothic"/>
        <family val="2"/>
      </rPr>
      <t xml:space="preserve"> evento / vigencia, los cuales hacen parte de los gastos de defensa.</t>
    </r>
  </si>
  <si>
    <t>Limite Asegurado combinado en el agregado anual, con un sublimite para gastos de defensa</t>
  </si>
  <si>
    <r>
      <rPr>
        <b/>
        <sz val="10"/>
        <color theme="1"/>
        <rFont val="Century Gothic"/>
        <family val="2"/>
      </rPr>
      <t>$5.000.000.000</t>
    </r>
    <r>
      <rPr>
        <sz val="10"/>
        <color theme="1"/>
        <rFont val="Century Gothic"/>
        <family val="2"/>
      </rPr>
      <t xml:space="preserve">, por evento y en el agregado anual, el cual incluye sublimite de </t>
    </r>
    <r>
      <rPr>
        <b/>
        <sz val="10"/>
        <color theme="1"/>
        <rFont val="Century Gothic"/>
        <family val="2"/>
      </rPr>
      <t>$2.500.000.000</t>
    </r>
    <r>
      <rPr>
        <sz val="10"/>
        <color theme="1"/>
        <rFont val="Century Gothic"/>
        <family val="2"/>
      </rPr>
      <t xml:space="preserve"> para Gastos de Defensa en el agregado anual, con un sublimite por evento de </t>
    </r>
    <r>
      <rPr>
        <b/>
        <sz val="10"/>
        <color theme="1"/>
        <rFont val="Century Gothic"/>
        <family val="2"/>
      </rPr>
      <t>$800.000.000</t>
    </r>
  </si>
  <si>
    <t>COBERTURA OBLIGATORIA</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</si>
  <si>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</si>
  <si>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OBJETO DEL SEGURO</t>
  </si>
  <si>
    <t>SERVIDORES PÚBLICOS DE LOS CARGOS ASEGURADOS</t>
  </si>
  <si>
    <t>SEGÚN RELACIÓN DE CARGOS</t>
  </si>
  <si>
    <t xml:space="preserve">Asegurado: </t>
  </si>
  <si>
    <t>Tomador:</t>
  </si>
  <si>
    <t xml:space="preserve"> SEGURO DE RESPONSABILIDAD CIVIL SERVIDORES PÚBLICOS </t>
  </si>
  <si>
    <t>ANEXO No 1 
CONDICIONES BÁSICAS OBLIGATORIAS
RESPONSABILIDAD CIVIL SERVIDORES PÚBLICOS</t>
  </si>
  <si>
    <r>
      <t xml:space="preserve">Conductor elegido: </t>
    </r>
    <r>
      <rPr>
        <sz val="10"/>
        <rFont val="Century Gothic"/>
        <family val="2"/>
      </rPr>
      <t>seis (6) servicios durante la vigencia por vehículo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</si>
  <si>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</si>
  <si>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t>Asistencia estándar únicamente para vehículos livianos particulares</t>
  </si>
  <si>
    <r>
      <t xml:space="preserve">Amparo de muerte accidental o incapacidad permamente para ocupantes. </t>
    </r>
    <r>
      <rPr>
        <sz val="10"/>
        <rFont val="Century Gothic"/>
        <family val="2"/>
      </rPr>
      <t>Hasta un límite de $30.000.000 únicamente para el conductor del vehículo asegurado.</t>
    </r>
  </si>
  <si>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</si>
  <si>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</si>
  <si>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Designación de Ajustadores. </t>
    </r>
    <r>
      <rPr>
        <sz val="10"/>
        <rFont val="Century Gothic"/>
        <family val="2"/>
      </rPr>
      <t>La compañía debe contemplar en la propuesta, que la designación de los ajustadores se realizará de común acuerdo entre la aseguradora y el asegurado.</t>
    </r>
  </si>
  <si>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</si>
  <si>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t>Ampliación del radio de operaciones para el amparo en los países de Ecuador, Perú, Brazil y Bolivia.</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</si>
  <si>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noventa(90) días de antelación a la fecha de vencimiento de la póliza, en caso contrario se dará por entendido que la Aseguradora acepta la renovación o prorroga, previa autorización de la Entidad , manteniendo las mismas condiciones ofertadas en este proceso.</t>
    </r>
  </si>
  <si>
    <r>
      <rPr>
        <b/>
        <sz val="10"/>
        <rFont val="Century Gothic"/>
        <family val="2"/>
      </rPr>
      <t>Cláusula de aplicación de condiciones particulares.</t>
    </r>
    <r>
      <rPr>
        <sz val="10"/>
        <rFont val="Century Gothic"/>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</si>
  <si>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Límites Asegurados Responsabilidad Civil Extracontractual para vehículos: $ 4.000.000.000</t>
  </si>
  <si>
    <t>Gastos de transportes por pérdidas totales (Daños y/o hurto y hurto calificado para automóviles, camperos y camionetas).Límite $40.000 diarios y hasta 60 días.</t>
  </si>
  <si>
    <t>Responsabilidad Civil Extracontractual, incluido el Lucro Cesante y daño moral, con el mismo límite asegurado.</t>
  </si>
  <si>
    <t xml:space="preserve"> Todo el parque automotor, de servicio oficial, particular y público</t>
  </si>
  <si>
    <t>8AJZX69G3F9205546</t>
  </si>
  <si>
    <t>CHASIS:</t>
  </si>
  <si>
    <t>2TR7829838</t>
  </si>
  <si>
    <t>MOTOR:</t>
  </si>
  <si>
    <t>TOYOTA FORTUNER</t>
  </si>
  <si>
    <t>MARCA Y TIPO:</t>
  </si>
  <si>
    <t>CAMIONETA</t>
  </si>
  <si>
    <t>CLASE:</t>
  </si>
  <si>
    <t>MODELO:</t>
  </si>
  <si>
    <t>FASECOLDA:</t>
  </si>
  <si>
    <t>URT673</t>
  </si>
  <si>
    <t xml:space="preserve">PLACA: </t>
  </si>
  <si>
    <t>DATOS GENERALES DEL VEHICULO</t>
  </si>
  <si>
    <t>ANEXO No 1 
CONDICIONES BÁSICAS OBLIGATORIAS
AUTOMOVILES</t>
  </si>
  <si>
    <t xml:space="preserve">Legislación y Jurisdicción: </t>
  </si>
  <si>
    <t xml:space="preserve"> Mundial</t>
  </si>
  <si>
    <t>Ámbito Territorial:</t>
  </si>
  <si>
    <t>11 de diciembre de 2019</t>
  </si>
  <si>
    <t xml:space="preserve">Fecha de Continuidad: </t>
  </si>
  <si>
    <t>11 de diciembre de 2018</t>
  </si>
  <si>
    <t xml:space="preserve">Fecha de Retroactividad: </t>
  </si>
  <si>
    <t>Responsabilidad por Empresas Subcontratistas</t>
  </si>
  <si>
    <t>DEDUCIBLES</t>
  </si>
  <si>
    <t xml:space="preserve">LIMITE AGREGADO ANUAL : </t>
  </si>
  <si>
    <t>COBERTURAS</t>
  </si>
  <si>
    <t>COP 5.000.000.000 Responsabilidad por reclamo y agregado anual</t>
  </si>
  <si>
    <t>Límite Asegurado:</t>
  </si>
  <si>
    <t xml:space="preserve">Tomador / Asegurado </t>
  </si>
  <si>
    <t>ANEXO No 1 
CONDICIONES BÁSICAS OBLIGATORIAS
CYBER</t>
  </si>
  <si>
    <r>
      <rPr>
        <b/>
        <u/>
        <sz val="10"/>
        <color theme="1"/>
        <rFont val="Century Gothic"/>
        <family val="2"/>
      </rPr>
      <t xml:space="preserve">CARGOS ASEGURADOS:
</t>
    </r>
    <r>
      <rPr>
        <sz val="10"/>
        <color theme="1"/>
        <rFont val="Century Gothic"/>
        <family val="2"/>
      </rPr>
      <t>Miembros Principal de Junta Directiva ....................................5
Miembros Suplentes de Junta Directiva ..................................4</t>
    </r>
    <r>
      <rPr>
        <b/>
        <u/>
        <sz val="10"/>
        <color theme="1"/>
        <rFont val="Century Gothic"/>
        <family val="2"/>
      </rPr>
      <t xml:space="preserve">
</t>
    </r>
    <r>
      <rPr>
        <sz val="10"/>
        <color theme="1"/>
        <rFont val="Century Gothic"/>
        <family val="2"/>
      </rPr>
      <t xml:space="preserve">Presidente ...............................................................................1
Jefe Oficina Control Interno ...................................................1
Vicepresidente ........................................................................6
Subgerente Sucursal Tipo C .....................................................8
Subgerente Sucursal Tipo A ..................................................... 9
Subgerente Casa Matriz .........................................................18
Secretario General ..................................................................1
Jefe de Oficina .......................................................................14
Gestor Comercial Tipo II .........................................................14
Gestor Comercial Tipo I ..........................................................16
Gerente Sucursales ..................................................................1
Gerente Sucursal Tipo E ............................................................8
Gerente Sucursal Tipo D ...........................................................5
Gerente Sucursal Tipo C - Cartagena ......................................1
Gerente Sucursal Tipo C ...........................................................7
Gerente Sucursal Tipo A ...........................................................5
Gerente Casa Matriz - Riesgos …............................................ 1
Gerente Casa Matriz ….......................................................... 23
Actuario responsable  …........................................................ 1
Técnico II  …............................................................................ 7
Técnicos  ….......................................................................... 268
Secretaria de Vicepresidencia .............................................5
Secretaria de Presidencia .......................................................1
Profesionales III........................................................................3
Profesional ...........................................................................218
Especialista ............................................................................71
Coordinador ...........................................................................3
Asistente Administrativo.........................................................36
</t>
    </r>
    <r>
      <rPr>
        <b/>
        <sz val="10"/>
        <color theme="1"/>
        <rFont val="Century Gothic"/>
        <family val="2"/>
      </rPr>
      <t>TOTAL  ..................................................................................... 761</t>
    </r>
  </si>
  <si>
    <t>7. Salvamentos (Vehiculos en reposo)</t>
  </si>
  <si>
    <t>Salvamentos: vehícuos en reposo correspondiente a siniestros indemnizados por La Previsora</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</si>
  <si>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r>
      <rPr>
        <b/>
        <sz val="10"/>
        <rFont val="Century Gothic"/>
        <family val="2"/>
      </rPr>
      <t>. No se cubren reclamacions por enfermedad laboral</t>
    </r>
  </si>
  <si>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</si>
  <si>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r>
      <rPr>
        <b/>
        <sz val="10"/>
        <color indexed="8"/>
        <rFont val="Century Gothic"/>
        <family val="2"/>
      </rPr>
      <t>NIVEL I CARGOS ASEGURADOS</t>
    </r>
    <r>
      <rPr>
        <sz val="10"/>
        <color indexed="8"/>
        <rFont val="Century Gothic"/>
        <family val="2"/>
      </rPr>
      <t xml:space="preserve">
Presidente, Vicepresidentes, Miembros de Junta Directiva y Secretaría General </t>
    </r>
  </si>
  <si>
    <t>Definición  para  Procesos  Disciplinarios.  Ley  1952  de  2019  (Código  Único Disciplinario)</t>
  </si>
  <si>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t>
    </r>
    <r>
      <rPr>
        <b/>
        <sz val="10"/>
        <color theme="1"/>
        <rFont val="Century Gothic"/>
        <family val="2"/>
      </rPr>
      <t>$20.000.000 por proceso / $60.000.000 por evento / $200.000.000 por vigencia</t>
    </r>
  </si>
  <si>
    <t>Queda expresamente convenido que se otorga cobertura para la Culpa grave y gravísima  para cualquier tipo de procesos.</t>
  </si>
  <si>
    <t>Amparar los perjuicios patrimoniales y extrapatrimoniales que sufra LA PREVISORA S.A. Compañía de Seguros, como consecuencia de la Responsabilidad originada por la pérdida de datos, en el desarrollo de sus actividades o en lo relacionado con ella, lo mismo que los actos de sus empleados, funcionarios dentro y fuera del territorio nacional. Nota: Se entenderán como terceros Cualquier persona natural o jurídica, con excepción de: (i) cualquier Asegurado, diferente a un empleado; o (ii) cualquier persona natural o jurídica que tenga un interés financiero o cargo ejecutivo en la gestión u operación del Tomador.</t>
  </si>
  <si>
    <t>PÓLIZA DE RIESGOS CIBERNÉTICO</t>
  </si>
  <si>
    <t>TERCEROS AFECTADOS / LA PREVISORA S.A.</t>
  </si>
  <si>
    <t>MODALIDAD DE LA COBERTURA</t>
  </si>
  <si>
    <t>Responsabilidad: Claims made / Pérdidas propias: Descubrimiento u ocurrencia</t>
  </si>
  <si>
    <t>Amparo</t>
  </si>
  <si>
    <t>Por evento</t>
  </si>
  <si>
    <t>En la vigencia</t>
  </si>
  <si>
    <t>Responsabilidad por fallas en el tratamiento de la información (Privacidad)</t>
  </si>
  <si>
    <t>Responsabilidad por fallas en la seguridad de la red</t>
  </si>
  <si>
    <t>Responsabilidad derivada de la publicación de información en la página web y otros medios digitales</t>
  </si>
  <si>
    <t>Gastos de defensa</t>
  </si>
  <si>
    <t>Pérdida de activos digitales</t>
  </si>
  <si>
    <t xml:space="preserve"> Interrupción de la Red</t>
  </si>
  <si>
    <t>Gastos de investigación oficial</t>
  </si>
  <si>
    <t>Extorsión cibernética</t>
  </si>
  <si>
    <t>Gastos de relaciones públicas</t>
  </si>
  <si>
    <t>Gastos de notificación y monitoreo de créditos</t>
  </si>
  <si>
    <t>Gastos de firma de computación forense</t>
  </si>
  <si>
    <t>Multas y/o sanciones administrativas relacionadas con incumplimiento en la protección de datos</t>
  </si>
  <si>
    <t>Gastos de emergencia</t>
  </si>
  <si>
    <t xml:space="preserve"> Interrupción de la Red. (Se debe establecer este deducible en tiempo) </t>
  </si>
  <si>
    <t>12 horas</t>
  </si>
  <si>
    <t xml:space="preserve">Demás eventos </t>
  </si>
  <si>
    <t>$ 150,000,000 por cada evento</t>
  </si>
  <si>
    <t>CONDICIONES PARTICULARES</t>
  </si>
  <si>
    <t xml:space="preserve">Periodo de descubrimiento adicional </t>
  </si>
  <si>
    <t>30 Días - Sin recargo. 12 meses - 75% del monto de la prima anual. 24 meses - 125% del monto de la prima anual</t>
  </si>
  <si>
    <t>Protocolo ante incidentes</t>
  </si>
  <si>
    <t>El proponente debe presentar la línea de atención ante un incidente cubierto bajo la póliza, así como el protocolo para el manejo de siniestros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</si>
</sst>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_-* #,##0.000_-;\-* #,##0.000_-;_-* &quot;-&quot;_-;_-@_-"/>
    <numFmt numFmtId="172" formatCode="_(&quot;$&quot;* #,##0.00_);_(&quot;$&quot;* \(#,##0.00\);_(&quot;$&quot;* &quot;-&quot;??_);_(@_)"/>
    <numFmt numFmtId="173" formatCode="_-* #,##0.0000000_-;\-* #,##0.0000000_-;_-* &quot;-&quot;_-;_-@_-"/>
    <numFmt numFmtId="174" formatCode="_-* #,##0.00\ [$€-1]_-;\-* #,##0.00\ [$€-1]_-;_-* &quot;-&quot;??\ [$€-1]_-"/>
    <numFmt numFmtId="175" formatCode="_-[$€-2]* #,##0.00_-;\-[$€-2]* #,##0.00_-;_-[$€-2]* &quot;-&quot;??_-"/>
    <numFmt numFmtId="176" formatCode="_ [$€]\ * #,##0.00_ ;_ [$€]\ * \-#,##0.00_ ;_ [$€]\ * &quot;-&quot;??_ ;_ @_ "/>
    <numFmt numFmtId="177" formatCode="_([$€]* #,##0.00_);_([$€]* \(#,##0.00\);_([$€]* &quot;-&quot;??_);_(@_)"/>
    <numFmt numFmtId="178" formatCode="_ [$€-2]\ * #,##0.00_ ;_ [$€-2]\ * \-#,##0.00_ ;_ [$€-2]\ * &quot;-&quot;??_ "/>
    <numFmt numFmtId="179" formatCode="_-* #,##0.0000_-;\-* #,##0.0000_-;_-* &quot;-&quot;_-;_-@_-"/>
    <numFmt numFmtId="180" formatCode="_-* #,##0.000000_-;\-* #,##0.000000_-;_-* &quot;-&quot;_-;_-@_-"/>
    <numFmt numFmtId="181" formatCode="_-* #,##0\ _p_t_a_-;\-* #,##0\ _p_t_a_-;_-* &quot;-&quot;\ _p_t_a_-;_-@_-"/>
    <numFmt numFmtId="182" formatCode="_-* #,##0\ _€_-;\-* #,##0\ _€_-;_-* &quot;-&quot;??\ _€_-;_-@_-"/>
    <numFmt numFmtId="183" formatCode="_-* #,##0.00\ _$_-;\-* #,##0.00\ _$_-;_-* &quot;-&quot;??\ _$_-;_-@_-"/>
    <numFmt numFmtId="184" formatCode="_-* #,##0.00\ _€_-;\-* #,##0.00\ _€_-;_-* &quot;-&quot;??\ _€_-;_-@_-"/>
    <numFmt numFmtId="185" formatCode="[$$-240A]\ #,##0"/>
    <numFmt numFmtId="186" formatCode="[$-240A]dddd\,\ dd&quot; de &quot;mmmm&quot; de &quot;yyyy"/>
    <numFmt numFmtId="187" formatCode="_ &quot;$&quot;\ * #,##0.00_ ;_ &quot;$&quot;\ * \-#,##0.00_ ;_ &quot;$&quot;\ * &quot;-&quot;??_ ;_ @_ "/>
    <numFmt numFmtId="188" formatCode="_(&quot;N$&quot;* #,##0.00_);_(&quot;N$&quot;* \(#,##0.00\);_(&quot;N$&quot;* &quot;-&quot;??_);_(@_)"/>
    <numFmt numFmtId="189" formatCode="_-* #,##0.00\ &quot;Pts&quot;_-;\-* #,##0.00\ &quot;Pts&quot;_-;_-* &quot;-&quot;??\ &quot;Pts&quot;_-;_-@_-"/>
    <numFmt numFmtId="190" formatCode="_(&quot;C$&quot;* #,##0.00_);_(&quot;C$&quot;* \(#,##0.00\);_(&quot;C$&quot;* &quot;-&quot;??_);_(@_)"/>
    <numFmt numFmtId="191" formatCode="&quot;£&quot;#,##0.00;[Red]\-&quot;£&quot;#,##0.00"/>
    <numFmt numFmtId="192" formatCode="_-* #,##0.00000_-;\-* #,##0.00000_-;_-* &quot;-&quot;_-;_-@_-"/>
    <numFmt numFmtId="193" formatCode="0.00%;[Red]\(0.00%\)"/>
    <numFmt numFmtId="194" formatCode="0.00_);[Red]\(0.00\)"/>
    <numFmt numFmtId="195" formatCode="&quot;Sí&quot;;&quot;Sí&quot;;&quot;No&quot;"/>
    <numFmt numFmtId="196" formatCode="#.##0,"/>
    <numFmt numFmtId="197" formatCode="\$#,"/>
    <numFmt numFmtId="198" formatCode="#,#00"/>
    <numFmt numFmtId="199" formatCode="0.0%"/>
    <numFmt numFmtId="200" formatCode="0.000"/>
    <numFmt numFmtId="201" formatCode="0.0000"/>
    <numFmt numFmtId="202" formatCode="_(* #,##0.0_);_(* \(#,##0.0\);_(* &quot;-&quot;??_);_(@_)"/>
    <numFmt numFmtId="203" formatCode="_(* #,##0.000_);_(* \(#,##0.000\);_(* &quot;-&quot;??_);_(@_)"/>
    <numFmt numFmtId="204" formatCode="_(* #,##0.0000_);_(* \(#,##0.0000\);_(* &quot;-&quot;??_);_(@_)"/>
    <numFmt numFmtId="205" formatCode="0%;\(0%\)"/>
    <numFmt numFmtId="206" formatCode="_(* #,##0,_);_(* \(#,##0,\);_(* &quot;-&quot;_);_(@_)"/>
    <numFmt numFmtId="207" formatCode="_-* #,##0\ _P_t_s_-;\-* #,##0\ _P_t_s_-;_-* &quot;- &quot;_P_t_s_-;_-@_-"/>
    <numFmt numFmtId="208" formatCode="_-* #,##0.0\ _p_t_a_-;\-* #,##0.0\ _p_t_a_-;_-* &quot;-&quot;??\ _p_t_a_-;_-@_-"/>
    <numFmt numFmtId="209" formatCode="_ * #,##0_ ;_ * \-#,##0_ ;_ * &quot;-&quot;_ ;_ @_ "/>
    <numFmt numFmtId="210" formatCode="&quot;$&quot;\ #,##0;&quot;$&quot;\ \-#,##0"/>
    <numFmt numFmtId="211" formatCode="_-* #,##0.00\ _p_t_a_-;\-* #,##0.00\ _p_t_a_-;_-* &quot;-&quot;??\ _p_t_a_-;_-@_-"/>
    <numFmt numFmtId="212" formatCode="_-* #,##0.00\ &quot;€&quot;_-;\-* #,##0.00\ &quot;€&quot;_-;_-* &quot;-&quot;??\ &quot;€&quot;_-;_-@_-"/>
    <numFmt numFmtId="213" formatCode="_(* #,##0.00000000_);_(* \(#,##0.00000000\);_(* &quot;-&quot;??_);_(@_)"/>
    <numFmt numFmtId="214" formatCode="_-* #,##0.00\ [$€]_-;\-* #,##0.00\ [$€]_-;_-* &quot;-&quot;??\ [$€]_-;_-@_-"/>
    <numFmt numFmtId="215" formatCode="_([$€-2]* #,##0.00_);_([$€-2]* \(#,##0.00\);_([$€-2]* &quot;-&quot;??_)"/>
    <numFmt numFmtId="216" formatCode="[$-240A]d&quot; de &quot;mmmm&quot; de &quot;yyyy;@"/>
    <numFmt numFmtId="217" formatCode="_-* #,##0.00\ _P_t_s_-;\-* #,##0.00\ _P_t_s_-;_-* &quot;-&quot;??\ _P_t_s_-;_-@_-"/>
    <numFmt numFmtId="218" formatCode="_-* #,##0.00\ &quot;$&quot;_-;\-* #,##0.00\ &quot;$&quot;_-;_-* &quot;-&quot;??\ &quot;$&quot;_-;_-@_-"/>
    <numFmt numFmtId="219" formatCode="_-&quot;$&quot;\ * #,##0_-;\-&quot;$&quot;\ * #,##0_-;_-&quot;$&quot;\ * &quot;-&quot;??_-;_-@_-"/>
  </numFmts>
  <fonts count="114">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1"/>
      <color theme="0"/>
      <name val="Arial Narrow"/>
      <family val="2"/>
    </font>
    <font>
      <sz val="10"/>
      <name val="Arial Narrow"/>
      <family val="2"/>
    </font>
    <font>
      <b/>
      <sz val="10"/>
      <color rgb="FF000000"/>
      <name val="Century Gothic"/>
      <family val="2"/>
    </font>
    <font>
      <b/>
      <sz val="11"/>
      <name val="Calibri"/>
      <family val="2"/>
      <scheme val="minor"/>
    </font>
    <font>
      <b/>
      <sz val="12"/>
      <name val="Century Gothic"/>
      <family val="2"/>
    </font>
    <font>
      <b/>
      <sz val="14"/>
      <color theme="1"/>
      <name val="Calibri"/>
      <family val="2"/>
      <scheme val="minor"/>
    </font>
    <font>
      <b/>
      <sz val="12"/>
      <color theme="1"/>
      <name val="Calibri"/>
      <family val="2"/>
      <scheme val="minor"/>
    </font>
    <font>
      <b/>
      <u/>
      <sz val="10"/>
      <color theme="1"/>
      <name val="Century Gothic"/>
      <family val="2"/>
    </font>
    <font>
      <sz val="11"/>
      <name val="Arial Narrow"/>
      <family val="2"/>
    </font>
    <font>
      <sz val="6"/>
      <color rgb="FF000000"/>
      <name val="Arial"/>
      <family val="2"/>
    </font>
  </fonts>
  <fills count="69">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001">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43" fontId="8" fillId="0" borderId="0" applyFont="0" applyFill="0" applyBorder="0" applyAlignment="0" applyProtection="0"/>
    <xf numFmtId="168" fontId="15"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7" fontId="15" fillId="0" borderId="0" applyFont="0" applyFill="0" applyBorder="0" applyAlignment="0" applyProtection="0"/>
    <xf numFmtId="0" fontId="35"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8"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0" fillId="39" borderId="0" applyNumberFormat="0" applyBorder="0" applyAlignment="0" applyProtection="0"/>
    <xf numFmtId="0" fontId="16" fillId="16" borderId="0" applyNumberFormat="0" applyBorder="0" applyAlignment="0" applyProtection="0"/>
    <xf numFmtId="0" fontId="40" fillId="40" borderId="0" applyNumberFormat="0" applyBorder="0" applyAlignment="0" applyProtection="0"/>
    <xf numFmtId="0" fontId="16" fillId="20" borderId="0" applyNumberFormat="0" applyBorder="0" applyAlignment="0" applyProtection="0"/>
    <xf numFmtId="0" fontId="40" fillId="41" borderId="0" applyNumberFormat="0" applyBorder="0" applyAlignment="0" applyProtection="0"/>
    <xf numFmtId="0" fontId="16" fillId="24" borderId="0" applyNumberFormat="0" applyBorder="0" applyAlignment="0" applyProtection="0"/>
    <xf numFmtId="0" fontId="40" fillId="42" borderId="0" applyNumberFormat="0" applyBorder="0" applyAlignment="0" applyProtection="0"/>
    <xf numFmtId="0" fontId="16" fillId="28" borderId="0" applyNumberFormat="0" applyBorder="0" applyAlignment="0" applyProtection="0"/>
    <xf numFmtId="0" fontId="40" fillId="43" borderId="0" applyNumberFormat="0" applyBorder="0" applyAlignment="0" applyProtection="0"/>
    <xf numFmtId="0" fontId="16" fillId="32"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16" fillId="36" borderId="0" applyNumberFormat="0" applyBorder="0" applyAlignment="0" applyProtection="0"/>
    <xf numFmtId="0" fontId="40" fillId="39" borderId="0" applyNumberFormat="0" applyBorder="0" applyAlignment="0" applyProtection="0"/>
    <xf numFmtId="0" fontId="16" fillId="16" borderId="0" applyNumberFormat="0" applyBorder="0" applyAlignment="0" applyProtection="0"/>
    <xf numFmtId="0" fontId="40" fillId="3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40" fillId="40" borderId="0" applyNumberFormat="0" applyBorder="0" applyAlignment="0" applyProtection="0"/>
    <xf numFmtId="0" fontId="16" fillId="20" borderId="0" applyNumberFormat="0" applyBorder="0" applyAlignment="0" applyProtection="0"/>
    <xf numFmtId="0" fontId="40" fillId="4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0" fillId="41" borderId="0" applyNumberFormat="0" applyBorder="0" applyAlignment="0" applyProtection="0"/>
    <xf numFmtId="0" fontId="16" fillId="24" borderId="0" applyNumberFormat="0" applyBorder="0" applyAlignment="0" applyProtection="0"/>
    <xf numFmtId="0" fontId="40" fillId="4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40" fillId="42" borderId="0" applyNumberFormat="0" applyBorder="0" applyAlignment="0" applyProtection="0"/>
    <xf numFmtId="0" fontId="16" fillId="28" borderId="0" applyNumberFormat="0" applyBorder="0" applyAlignment="0" applyProtection="0"/>
    <xf numFmtId="0" fontId="40" fillId="4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40" fillId="43" borderId="0" applyNumberFormat="0" applyBorder="0" applyAlignment="0" applyProtection="0"/>
    <xf numFmtId="0" fontId="16" fillId="32" borderId="0" applyNumberFormat="0" applyBorder="0" applyAlignment="0" applyProtection="0"/>
    <xf numFmtId="0" fontId="40" fillId="4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40" fillId="44" borderId="0" applyNumberFormat="0" applyBorder="0" applyAlignment="0" applyProtection="0"/>
    <xf numFmtId="0" fontId="16" fillId="36" borderId="0" applyNumberFormat="0" applyBorder="0" applyAlignment="0" applyProtection="0"/>
    <xf numFmtId="0" fontId="40" fillId="4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0" fillId="46" borderId="0" applyNumberFormat="0" applyBorder="0" applyAlignment="0" applyProtection="0"/>
    <xf numFmtId="0" fontId="16" fillId="17" borderId="0" applyNumberFormat="0" applyBorder="0" applyAlignment="0" applyProtection="0"/>
    <xf numFmtId="0" fontId="40" fillId="47" borderId="0" applyNumberFormat="0" applyBorder="0" applyAlignment="0" applyProtection="0"/>
    <xf numFmtId="0" fontId="16" fillId="21" borderId="0" applyNumberFormat="0" applyBorder="0" applyAlignment="0" applyProtection="0"/>
    <xf numFmtId="0" fontId="40" fillId="48" borderId="0" applyNumberFormat="0" applyBorder="0" applyAlignment="0" applyProtection="0"/>
    <xf numFmtId="0" fontId="16" fillId="25" borderId="0" applyNumberFormat="0" applyBorder="0" applyAlignment="0" applyProtection="0"/>
    <xf numFmtId="0" fontId="40" fillId="42" borderId="0" applyNumberFormat="0" applyBorder="0" applyAlignment="0" applyProtection="0"/>
    <xf numFmtId="0" fontId="16" fillId="29" borderId="0" applyNumberFormat="0" applyBorder="0" applyAlignment="0" applyProtection="0"/>
    <xf numFmtId="0" fontId="40" fillId="46" borderId="0" applyNumberFormat="0" applyBorder="0" applyAlignment="0" applyProtection="0"/>
    <xf numFmtId="0" fontId="16" fillId="33" borderId="0" applyNumberFormat="0" applyBorder="0" applyAlignment="0" applyProtection="0"/>
    <xf numFmtId="0" fontId="40" fillId="49" borderId="0" applyNumberFormat="0" applyBorder="0" applyAlignment="0" applyProtection="0"/>
    <xf numFmtId="0" fontId="16" fillId="37" borderId="0" applyNumberFormat="0" applyBorder="0" applyAlignment="0" applyProtection="0"/>
    <xf numFmtId="0" fontId="40" fillId="46" borderId="0" applyNumberFormat="0" applyBorder="0" applyAlignment="0" applyProtection="0"/>
    <xf numFmtId="0" fontId="16" fillId="17" borderId="0" applyNumberFormat="0" applyBorder="0" applyAlignment="0" applyProtection="0"/>
    <xf numFmtId="0" fontId="40" fillId="4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40" fillId="47" borderId="0" applyNumberFormat="0" applyBorder="0" applyAlignment="0" applyProtection="0"/>
    <xf numFmtId="0" fontId="16" fillId="21" borderId="0" applyNumberFormat="0" applyBorder="0" applyAlignment="0" applyProtection="0"/>
    <xf numFmtId="0" fontId="40" fillId="4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40" fillId="48" borderId="0" applyNumberFormat="0" applyBorder="0" applyAlignment="0" applyProtection="0"/>
    <xf numFmtId="0" fontId="16" fillId="25" borderId="0" applyNumberFormat="0" applyBorder="0" applyAlignment="0" applyProtection="0"/>
    <xf numFmtId="0" fontId="40" fillId="48"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40" fillId="42" borderId="0" applyNumberFormat="0" applyBorder="0" applyAlignment="0" applyProtection="0"/>
    <xf numFmtId="0" fontId="16" fillId="29" borderId="0" applyNumberFormat="0" applyBorder="0" applyAlignment="0" applyProtection="0"/>
    <xf numFmtId="0" fontId="40" fillId="42"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40" fillId="46" borderId="0" applyNumberFormat="0" applyBorder="0" applyAlignment="0" applyProtection="0"/>
    <xf numFmtId="0" fontId="16" fillId="33" borderId="0" applyNumberFormat="0" applyBorder="0" applyAlignment="0" applyProtection="0"/>
    <xf numFmtId="0" fontId="40" fillId="4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40" fillId="49" borderId="0" applyNumberFormat="0" applyBorder="0" applyAlignment="0" applyProtection="0"/>
    <xf numFmtId="0" fontId="16" fillId="37" borderId="0" applyNumberFormat="0" applyBorder="0" applyAlignment="0" applyProtection="0"/>
    <xf numFmtId="0" fontId="40" fillId="49"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41" fillId="50" borderId="0" applyNumberFormat="0" applyBorder="0" applyAlignment="0" applyProtection="0"/>
    <xf numFmtId="0" fontId="32" fillId="18" borderId="0" applyNumberFormat="0" applyBorder="0" applyAlignment="0" applyProtection="0"/>
    <xf numFmtId="0" fontId="41" fillId="47" borderId="0" applyNumberFormat="0" applyBorder="0" applyAlignment="0" applyProtection="0"/>
    <xf numFmtId="0" fontId="32" fillId="22" borderId="0" applyNumberFormat="0" applyBorder="0" applyAlignment="0" applyProtection="0"/>
    <xf numFmtId="0" fontId="41" fillId="48" borderId="0" applyNumberFormat="0" applyBorder="0" applyAlignment="0" applyProtection="0"/>
    <xf numFmtId="0" fontId="32" fillId="26" borderId="0" applyNumberFormat="0" applyBorder="0" applyAlignment="0" applyProtection="0"/>
    <xf numFmtId="0" fontId="41" fillId="51" borderId="0" applyNumberFormat="0" applyBorder="0" applyAlignment="0" applyProtection="0"/>
    <xf numFmtId="0" fontId="32" fillId="30" borderId="0" applyNumberFormat="0" applyBorder="0" applyAlignment="0" applyProtection="0"/>
    <xf numFmtId="0" fontId="41" fillId="52" borderId="0" applyNumberFormat="0" applyBorder="0" applyAlignment="0" applyProtection="0"/>
    <xf numFmtId="0" fontId="32" fillId="34" borderId="0" applyNumberFormat="0" applyBorder="0" applyAlignment="0" applyProtection="0"/>
    <xf numFmtId="0" fontId="41" fillId="53" borderId="0" applyNumberFormat="0" applyBorder="0" applyAlignment="0" applyProtection="0"/>
    <xf numFmtId="0" fontId="32" fillId="38" borderId="0" applyNumberFormat="0" applyBorder="0" applyAlignment="0" applyProtection="0"/>
    <xf numFmtId="0" fontId="41" fillId="50" borderId="0" applyNumberFormat="0" applyBorder="0" applyAlignment="0" applyProtection="0"/>
    <xf numFmtId="0" fontId="32" fillId="18" borderId="0" applyNumberFormat="0" applyBorder="0" applyAlignment="0" applyProtection="0"/>
    <xf numFmtId="0" fontId="41" fillId="50" borderId="0" applyNumberFormat="0" applyBorder="0" applyAlignment="0" applyProtection="0"/>
    <xf numFmtId="0" fontId="32" fillId="18" borderId="0" applyNumberFormat="0" applyBorder="0" applyAlignment="0" applyProtection="0"/>
    <xf numFmtId="0" fontId="41" fillId="47" borderId="0" applyNumberFormat="0" applyBorder="0" applyAlignment="0" applyProtection="0"/>
    <xf numFmtId="0" fontId="32" fillId="22" borderId="0" applyNumberFormat="0" applyBorder="0" applyAlignment="0" applyProtection="0"/>
    <xf numFmtId="0" fontId="41" fillId="47" borderId="0" applyNumberFormat="0" applyBorder="0" applyAlignment="0" applyProtection="0"/>
    <xf numFmtId="0" fontId="32" fillId="22" borderId="0" applyNumberFormat="0" applyBorder="0" applyAlignment="0" applyProtection="0"/>
    <xf numFmtId="0" fontId="41" fillId="48" borderId="0" applyNumberFormat="0" applyBorder="0" applyAlignment="0" applyProtection="0"/>
    <xf numFmtId="0" fontId="32" fillId="26" borderId="0" applyNumberFormat="0" applyBorder="0" applyAlignment="0" applyProtection="0"/>
    <xf numFmtId="0" fontId="41" fillId="48" borderId="0" applyNumberFormat="0" applyBorder="0" applyAlignment="0" applyProtection="0"/>
    <xf numFmtId="0" fontId="32" fillId="26" borderId="0" applyNumberFormat="0" applyBorder="0" applyAlignment="0" applyProtection="0"/>
    <xf numFmtId="0" fontId="41" fillId="51" borderId="0" applyNumberFormat="0" applyBorder="0" applyAlignment="0" applyProtection="0"/>
    <xf numFmtId="0" fontId="32" fillId="30" borderId="0" applyNumberFormat="0" applyBorder="0" applyAlignment="0" applyProtection="0"/>
    <xf numFmtId="0" fontId="41" fillId="51" borderId="0" applyNumberFormat="0" applyBorder="0" applyAlignment="0" applyProtection="0"/>
    <xf numFmtId="0" fontId="32" fillId="30" borderId="0" applyNumberFormat="0" applyBorder="0" applyAlignment="0" applyProtection="0"/>
    <xf numFmtId="0" fontId="41" fillId="52" borderId="0" applyNumberFormat="0" applyBorder="0" applyAlignment="0" applyProtection="0"/>
    <xf numFmtId="0" fontId="32" fillId="34" borderId="0" applyNumberFormat="0" applyBorder="0" applyAlignment="0" applyProtection="0"/>
    <xf numFmtId="0" fontId="41" fillId="52" borderId="0" applyNumberFormat="0" applyBorder="0" applyAlignment="0" applyProtection="0"/>
    <xf numFmtId="0" fontId="32" fillId="34" borderId="0" applyNumberFormat="0" applyBorder="0" applyAlignment="0" applyProtection="0"/>
    <xf numFmtId="0" fontId="41" fillId="53" borderId="0" applyNumberFormat="0" applyBorder="0" applyAlignment="0" applyProtection="0"/>
    <xf numFmtId="0" fontId="32" fillId="38" borderId="0" applyNumberFormat="0" applyBorder="0" applyAlignment="0" applyProtection="0"/>
    <xf numFmtId="0" fontId="41" fillId="53" borderId="0" applyNumberFormat="0" applyBorder="0" applyAlignment="0" applyProtection="0"/>
    <xf numFmtId="0" fontId="32" fillId="38" borderId="0" applyNumberFormat="0" applyBorder="0" applyAlignment="0" applyProtection="0"/>
    <xf numFmtId="0" fontId="8" fillId="0" borderId="0"/>
    <xf numFmtId="0" fontId="41" fillId="54" borderId="0" applyNumberFormat="0" applyBorder="0" applyAlignment="0" applyProtection="0"/>
    <xf numFmtId="0" fontId="32" fillId="15" borderId="0" applyNumberFormat="0" applyBorder="0" applyAlignment="0" applyProtection="0"/>
    <xf numFmtId="0" fontId="41" fillId="55" borderId="0" applyNumberFormat="0" applyBorder="0" applyAlignment="0" applyProtection="0"/>
    <xf numFmtId="0" fontId="32" fillId="19" borderId="0" applyNumberFormat="0" applyBorder="0" applyAlignment="0" applyProtection="0"/>
    <xf numFmtId="0" fontId="41" fillId="56" borderId="0" applyNumberFormat="0" applyBorder="0" applyAlignment="0" applyProtection="0"/>
    <xf numFmtId="0" fontId="32" fillId="23" borderId="0" applyNumberFormat="0" applyBorder="0" applyAlignment="0" applyProtection="0"/>
    <xf numFmtId="0" fontId="41" fillId="51" borderId="0" applyNumberFormat="0" applyBorder="0" applyAlignment="0" applyProtection="0"/>
    <xf numFmtId="0" fontId="32" fillId="27" borderId="0" applyNumberFormat="0" applyBorder="0" applyAlignment="0" applyProtection="0"/>
    <xf numFmtId="0" fontId="41" fillId="52" borderId="0" applyNumberFormat="0" applyBorder="0" applyAlignment="0" applyProtection="0"/>
    <xf numFmtId="0" fontId="32" fillId="31" borderId="0" applyNumberFormat="0" applyBorder="0" applyAlignment="0" applyProtection="0"/>
    <xf numFmtId="0" fontId="41" fillId="57" borderId="0" applyNumberFormat="0" applyBorder="0" applyAlignment="0" applyProtection="0"/>
    <xf numFmtId="0" fontId="32" fillId="35" borderId="0" applyNumberFormat="0" applyBorder="0" applyAlignment="0" applyProtection="0"/>
    <xf numFmtId="0" fontId="42" fillId="40" borderId="0" applyNumberFormat="0" applyBorder="0" applyAlignment="0" applyProtection="0"/>
    <xf numFmtId="0" fontId="22" fillId="9" borderId="0" applyNumberFormat="0" applyBorder="0" applyAlignment="0" applyProtection="0"/>
    <xf numFmtId="0" fontId="43" fillId="41" borderId="0" applyNumberFormat="0" applyBorder="0" applyAlignment="0" applyProtection="0"/>
    <xf numFmtId="0" fontId="21" fillId="8" borderId="0" applyNumberFormat="0" applyBorder="0" applyAlignment="0" applyProtection="0"/>
    <xf numFmtId="0" fontId="43" fillId="41" borderId="0" applyNumberFormat="0" applyBorder="0" applyAlignment="0" applyProtection="0"/>
    <xf numFmtId="0" fontId="44" fillId="45" borderId="35" applyNumberFormat="0" applyAlignment="0" applyProtection="0"/>
    <xf numFmtId="0" fontId="26" fillId="12" borderId="29" applyNumberFormat="0" applyAlignment="0" applyProtection="0"/>
    <xf numFmtId="0" fontId="44" fillId="45" borderId="35" applyNumberFormat="0" applyAlignment="0" applyProtection="0"/>
    <xf numFmtId="0" fontId="26" fillId="12" borderId="29" applyNumberFormat="0" applyAlignment="0" applyProtection="0"/>
    <xf numFmtId="0" fontId="44" fillId="45" borderId="35" applyNumberFormat="0" applyAlignment="0" applyProtection="0"/>
    <xf numFmtId="0" fontId="26" fillId="12" borderId="29" applyNumberFormat="0" applyAlignment="0" applyProtection="0"/>
    <xf numFmtId="37" fontId="45" fillId="0" borderId="0"/>
    <xf numFmtId="0" fontId="46" fillId="58" borderId="36" applyNumberFormat="0" applyAlignment="0" applyProtection="0"/>
    <xf numFmtId="0" fontId="28" fillId="13" borderId="32" applyNumberFormat="0" applyAlignment="0" applyProtection="0"/>
    <xf numFmtId="0" fontId="46" fillId="58" borderId="36" applyNumberFormat="0" applyAlignment="0" applyProtection="0"/>
    <xf numFmtId="0" fontId="28" fillId="13" borderId="32" applyNumberFormat="0" applyAlignment="0" applyProtection="0"/>
    <xf numFmtId="0" fontId="47" fillId="0" borderId="37" applyNumberFormat="0" applyFill="0" applyAlignment="0" applyProtection="0"/>
    <xf numFmtId="0" fontId="27" fillId="0" borderId="31" applyNumberFormat="0" applyFill="0" applyAlignment="0" applyProtection="0"/>
    <xf numFmtId="0" fontId="47" fillId="0" borderId="37" applyNumberFormat="0" applyFill="0" applyAlignment="0" applyProtection="0"/>
    <xf numFmtId="0" fontId="27" fillId="0" borderId="31" applyNumberFormat="0" applyFill="0" applyAlignment="0" applyProtection="0"/>
    <xf numFmtId="0" fontId="46" fillId="58" borderId="36" applyNumberFormat="0" applyAlignment="0" applyProtection="0"/>
    <xf numFmtId="3" fontId="8" fillId="0" borderId="0" applyFill="0" applyBorder="0">
      <alignment horizontal="right"/>
    </xf>
    <xf numFmtId="4" fontId="48" fillId="0" borderId="0">
      <protection locked="0"/>
    </xf>
    <xf numFmtId="165"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49" fillId="0" borderId="0" applyFont="0" applyFill="0" applyBorder="0" applyAlignment="0" applyProtection="0"/>
    <xf numFmtId="171" fontId="8" fillId="0" borderId="0">
      <protection locked="0"/>
    </xf>
    <xf numFmtId="172" fontId="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49" fillId="0" borderId="0" applyFont="0" applyFill="0" applyBorder="0" applyAlignment="0" applyProtection="0"/>
    <xf numFmtId="173" fontId="8" fillId="0" borderId="0">
      <protection locked="0"/>
    </xf>
    <xf numFmtId="0" fontId="51" fillId="0" borderId="0" applyNumberFormat="0" applyFill="0" applyBorder="0" applyAlignment="0" applyProtection="0"/>
    <xf numFmtId="0" fontId="20"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41" fillId="54" borderId="0" applyNumberFormat="0" applyBorder="0" applyAlignment="0" applyProtection="0"/>
    <xf numFmtId="0" fontId="32" fillId="15" borderId="0" applyNumberFormat="0" applyBorder="0" applyAlignment="0" applyProtection="0"/>
    <xf numFmtId="0" fontId="41" fillId="54" borderId="0" applyNumberFormat="0" applyBorder="0" applyAlignment="0" applyProtection="0"/>
    <xf numFmtId="0" fontId="32" fillId="15" borderId="0" applyNumberFormat="0" applyBorder="0" applyAlignment="0" applyProtection="0"/>
    <xf numFmtId="0" fontId="41" fillId="55" borderId="0" applyNumberFormat="0" applyBorder="0" applyAlignment="0" applyProtection="0"/>
    <xf numFmtId="0" fontId="32" fillId="19" borderId="0" applyNumberFormat="0" applyBorder="0" applyAlignment="0" applyProtection="0"/>
    <xf numFmtId="0" fontId="41" fillId="55" borderId="0" applyNumberFormat="0" applyBorder="0" applyAlignment="0" applyProtection="0"/>
    <xf numFmtId="0" fontId="32" fillId="19" borderId="0" applyNumberFormat="0" applyBorder="0" applyAlignment="0" applyProtection="0"/>
    <xf numFmtId="0" fontId="41" fillId="56" borderId="0" applyNumberFormat="0" applyBorder="0" applyAlignment="0" applyProtection="0"/>
    <xf numFmtId="0" fontId="32" fillId="23" borderId="0" applyNumberFormat="0" applyBorder="0" applyAlignment="0" applyProtection="0"/>
    <xf numFmtId="0" fontId="41" fillId="56" borderId="0" applyNumberFormat="0" applyBorder="0" applyAlignment="0" applyProtection="0"/>
    <xf numFmtId="0" fontId="32" fillId="23" borderId="0" applyNumberFormat="0" applyBorder="0" applyAlignment="0" applyProtection="0"/>
    <xf numFmtId="0" fontId="41" fillId="51" borderId="0" applyNumberFormat="0" applyBorder="0" applyAlignment="0" applyProtection="0"/>
    <xf numFmtId="0" fontId="32" fillId="27" borderId="0" applyNumberFormat="0" applyBorder="0" applyAlignment="0" applyProtection="0"/>
    <xf numFmtId="0" fontId="41" fillId="51" borderId="0" applyNumberFormat="0" applyBorder="0" applyAlignment="0" applyProtection="0"/>
    <xf numFmtId="0" fontId="32" fillId="27" borderId="0" applyNumberFormat="0" applyBorder="0" applyAlignment="0" applyProtection="0"/>
    <xf numFmtId="0" fontId="41" fillId="52" borderId="0" applyNumberFormat="0" applyBorder="0" applyAlignment="0" applyProtection="0"/>
    <xf numFmtId="0" fontId="32" fillId="31" borderId="0" applyNumberFormat="0" applyBorder="0" applyAlignment="0" applyProtection="0"/>
    <xf numFmtId="0" fontId="41" fillId="52" borderId="0" applyNumberFormat="0" applyBorder="0" applyAlignment="0" applyProtection="0"/>
    <xf numFmtId="0" fontId="32" fillId="31" borderId="0" applyNumberFormat="0" applyBorder="0" applyAlignment="0" applyProtection="0"/>
    <xf numFmtId="0" fontId="41" fillId="57" borderId="0" applyNumberFormat="0" applyBorder="0" applyAlignment="0" applyProtection="0"/>
    <xf numFmtId="0" fontId="32" fillId="35" borderId="0" applyNumberFormat="0" applyBorder="0" applyAlignment="0" applyProtection="0"/>
    <xf numFmtId="0" fontId="41" fillId="57" borderId="0" applyNumberFormat="0" applyBorder="0" applyAlignment="0" applyProtection="0"/>
    <xf numFmtId="0" fontId="32" fillId="35" borderId="0" applyNumberFormat="0" applyBorder="0" applyAlignment="0" applyProtection="0"/>
    <xf numFmtId="0" fontId="52" fillId="44" borderId="35" applyNumberFormat="0" applyAlignment="0" applyProtection="0"/>
    <xf numFmtId="0" fontId="24" fillId="11" borderId="29" applyNumberFormat="0" applyAlignment="0" applyProtection="0"/>
    <xf numFmtId="0" fontId="52" fillId="44" borderId="35" applyNumberFormat="0" applyAlignment="0" applyProtection="0"/>
    <xf numFmtId="0" fontId="24" fillId="11" borderId="29"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53" fillId="0" borderId="0" applyFont="0" applyFill="0" applyBorder="0" applyAlignment="0" applyProtection="0"/>
    <xf numFmtId="178" fontId="54" fillId="0" borderId="0" applyFont="0" applyFill="0" applyBorder="0" applyAlignment="0" applyProtection="0"/>
    <xf numFmtId="178"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40" fillId="0" borderId="0"/>
    <xf numFmtId="0" fontId="8" fillId="0" borderId="0"/>
    <xf numFmtId="0" fontId="55" fillId="0" borderId="0" applyNumberFormat="0" applyFill="0" applyBorder="0" applyAlignment="0" applyProtection="0"/>
    <xf numFmtId="0" fontId="30" fillId="0" borderId="0" applyNumberFormat="0" applyFill="0" applyBorder="0" applyAlignment="0" applyProtection="0"/>
    <xf numFmtId="179" fontId="8" fillId="0" borderId="0">
      <protection locked="0"/>
    </xf>
    <xf numFmtId="0" fontId="56" fillId="0" borderId="0" applyNumberFormat="0" applyFill="0" applyBorder="0" applyAlignment="0" applyProtection="0">
      <alignment vertical="top"/>
      <protection locked="0"/>
    </xf>
    <xf numFmtId="0" fontId="43" fillId="41" borderId="0" applyNumberFormat="0" applyBorder="0" applyAlignment="0" applyProtection="0"/>
    <xf numFmtId="0" fontId="57" fillId="0" borderId="38" applyNumberFormat="0" applyFill="0" applyAlignment="0" applyProtection="0"/>
    <xf numFmtId="0" fontId="18" fillId="0" borderId="26" applyNumberFormat="0" applyFill="0" applyAlignment="0" applyProtection="0"/>
    <xf numFmtId="0" fontId="58" fillId="0" borderId="39" applyNumberFormat="0" applyFill="0" applyAlignment="0" applyProtection="0"/>
    <xf numFmtId="0" fontId="19" fillId="0" borderId="27" applyNumberFormat="0" applyFill="0" applyAlignment="0" applyProtection="0"/>
    <xf numFmtId="0" fontId="51" fillId="0" borderId="40" applyNumberFormat="0" applyFill="0" applyAlignment="0" applyProtection="0"/>
    <xf numFmtId="0" fontId="20" fillId="0" borderId="28" applyNumberFormat="0" applyFill="0" applyAlignment="0" applyProtection="0"/>
    <xf numFmtId="0" fontId="51" fillId="0" borderId="0" applyNumberFormat="0" applyFill="0" applyBorder="0" applyAlignment="0" applyProtection="0"/>
    <xf numFmtId="180" fontId="8" fillId="0" borderId="0">
      <protection locked="0"/>
    </xf>
    <xf numFmtId="180" fontId="8" fillId="0" borderId="0">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42" fillId="40" borderId="0" applyNumberFormat="0" applyBorder="0" applyAlignment="0" applyProtection="0"/>
    <xf numFmtId="0" fontId="22" fillId="9" borderId="0" applyNumberFormat="0" applyBorder="0" applyAlignment="0" applyProtection="0"/>
    <xf numFmtId="0" fontId="42" fillId="40" borderId="0" applyNumberFormat="0" applyBorder="0" applyAlignment="0" applyProtection="0"/>
    <xf numFmtId="0" fontId="22" fillId="9" borderId="0" applyNumberFormat="0" applyBorder="0" applyAlignment="0" applyProtection="0"/>
    <xf numFmtId="0" fontId="52" fillId="44" borderId="35" applyNumberFormat="0" applyAlignment="0" applyProtection="0"/>
    <xf numFmtId="0" fontId="52" fillId="45" borderId="35" applyNumberFormat="0" applyAlignment="0" applyProtection="0"/>
    <xf numFmtId="40" fontId="36" fillId="0" borderId="41">
      <alignment vertical="center"/>
    </xf>
    <xf numFmtId="0" fontId="47" fillId="0" borderId="37" applyNumberFormat="0" applyFill="0" applyAlignment="0" applyProtection="0"/>
    <xf numFmtId="181" fontId="8" fillId="0" borderId="0" applyFont="0" applyFill="0" applyBorder="0" applyAlignment="0" applyProtection="0"/>
    <xf numFmtId="0" fontId="8" fillId="0" borderId="0" applyFont="0" applyFill="0" applyBorder="0" applyAlignment="0" applyProtection="0"/>
    <xf numFmtId="167" fontId="34" fillId="0" borderId="0" applyFont="0" applyFill="0" applyBorder="0" applyAlignment="0" applyProtection="0"/>
    <xf numFmtId="178" fontId="8" fillId="0" borderId="0" applyFont="0" applyFill="0" applyBorder="0" applyAlignment="0" applyProtection="0"/>
    <xf numFmtId="167" fontId="34" fillId="0" borderId="0" applyFont="0" applyFill="0" applyBorder="0" applyAlignment="0" applyProtection="0"/>
    <xf numFmtId="178" fontId="8" fillId="0" borderId="0" applyFont="0" applyFill="0" applyBorder="0" applyAlignment="0" applyProtection="0"/>
    <xf numFmtId="168" fontId="8" fillId="0" borderId="0" applyFont="0" applyFill="0" applyBorder="0" applyAlignment="0" applyProtection="0"/>
    <xf numFmtId="167" fontId="34" fillId="0" borderId="0" applyFont="0" applyFill="0" applyBorder="0" applyAlignment="0" applyProtection="0"/>
    <xf numFmtId="182"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16" fillId="0" borderId="0" applyFont="0" applyFill="0" applyBorder="0" applyAlignment="0" applyProtection="0"/>
    <xf numFmtId="43" fontId="8" fillId="0" borderId="0" applyFont="0" applyFill="0" applyBorder="0" applyAlignment="0" applyProtection="0"/>
    <xf numFmtId="167" fontId="16" fillId="0" borderId="0" applyFont="0" applyFill="0" applyBorder="0" applyAlignment="0" applyProtection="0"/>
    <xf numFmtId="18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4" fontId="8" fillId="0" borderId="0" applyFont="0" applyFill="0" applyBorder="0" applyAlignment="0" applyProtection="0"/>
    <xf numFmtId="167" fontId="40" fillId="0" borderId="0" applyFont="0" applyFill="0" applyBorder="0" applyAlignment="0" applyProtection="0"/>
    <xf numFmtId="185" fontId="8" fillId="0" borderId="0" applyFont="0" applyFill="0" applyBorder="0" applyAlignment="0" applyProtection="0"/>
    <xf numFmtId="167" fontId="16" fillId="0" borderId="0" applyFont="0" applyFill="0" applyBorder="0" applyAlignment="0" applyProtection="0"/>
    <xf numFmtId="184" fontId="16" fillId="0" borderId="0" applyFont="0" applyFill="0" applyBorder="0" applyAlignment="0" applyProtection="0"/>
    <xf numFmtId="43" fontId="16" fillId="0" borderId="0" applyFont="0" applyFill="0" applyBorder="0" applyAlignment="0" applyProtection="0"/>
    <xf numFmtId="186" fontId="8" fillId="0" borderId="0" applyFont="0" applyFill="0" applyBorder="0" applyAlignment="0" applyProtection="0"/>
    <xf numFmtId="43" fontId="16" fillId="0" borderId="0" applyFont="0" applyFill="0" applyBorder="0" applyAlignment="0" applyProtection="0"/>
    <xf numFmtId="168" fontId="8" fillId="0" borderId="0" applyFont="0" applyFill="0" applyBorder="0" applyAlignment="0" applyProtection="0"/>
    <xf numFmtId="184" fontId="40" fillId="0" borderId="0" applyFont="0" applyFill="0" applyBorder="0" applyAlignment="0" applyProtection="0"/>
    <xf numFmtId="43"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ill="0" applyBorder="0" applyAlignment="0" applyProtection="0"/>
    <xf numFmtId="167" fontId="40"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84" fontId="8" fillId="0" borderId="0" applyFont="0" applyFill="0" applyBorder="0" applyAlignment="0" applyProtection="0"/>
    <xf numFmtId="178"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8" fillId="0" borderId="0" applyFont="0" applyFill="0" applyBorder="0" applyAlignment="0" applyProtection="0"/>
    <xf numFmtId="178" fontId="8" fillId="0" borderId="0" applyFont="0" applyFill="0" applyBorder="0" applyAlignment="0" applyProtection="0"/>
    <xf numFmtId="167" fontId="37" fillId="0" borderId="0" applyFont="0" applyFill="0" applyBorder="0" applyAlignment="0" applyProtection="0"/>
    <xf numFmtId="168" fontId="8" fillId="0" borderId="0" applyFont="0" applyFill="0" applyBorder="0" applyAlignment="0" applyProtection="0"/>
    <xf numFmtId="167" fontId="16" fillId="0" borderId="0" applyFont="0" applyFill="0" applyBorder="0" applyAlignment="0" applyProtection="0"/>
    <xf numFmtId="178"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8"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8" fontId="8" fillId="0" borderId="0" applyFont="0" applyFill="0" applyBorder="0" applyAlignment="0" applyProtection="0"/>
    <xf numFmtId="185" fontId="8" fillId="0" borderId="0" applyFont="0" applyFill="0" applyBorder="0" applyAlignment="0" applyProtection="0"/>
    <xf numFmtId="178" fontId="8" fillId="0" borderId="0" applyFont="0" applyFill="0" applyBorder="0" applyAlignment="0" applyProtection="0"/>
    <xf numFmtId="166" fontId="34" fillId="0" borderId="0" applyFont="0" applyFill="0" applyBorder="0" applyAlignment="0" applyProtection="0"/>
    <xf numFmtId="166" fontId="8" fillId="0" borderId="0" applyFill="0" applyBorder="0" applyAlignment="0" applyProtection="0"/>
    <xf numFmtId="187" fontId="8" fillId="0" borderId="0" applyFont="0" applyFill="0" applyBorder="0" applyAlignment="0" applyProtection="0"/>
    <xf numFmtId="166" fontId="8" fillId="0" borderId="0" applyFont="0" applyFill="0" applyBorder="0" applyAlignment="0" applyProtection="0"/>
    <xf numFmtId="172" fontId="33" fillId="0" borderId="0" applyFont="0" applyFill="0" applyBorder="0" applyAlignment="0" applyProtection="0"/>
    <xf numFmtId="166" fontId="40"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9" fontId="8" fillId="0" borderId="0" applyFont="0" applyFill="0" applyBorder="0" applyAlignment="0" applyProtection="0"/>
    <xf numFmtId="166" fontId="16" fillId="0" borderId="0" applyFont="0" applyFill="0" applyBorder="0" applyAlignment="0" applyProtection="0"/>
    <xf numFmtId="44" fontId="64" fillId="0" borderId="0" applyFont="0" applyFill="0" applyBorder="0" applyAlignment="0" applyProtection="0"/>
    <xf numFmtId="166" fontId="8" fillId="0" borderId="0" applyFill="0" applyBorder="0" applyAlignment="0" applyProtection="0"/>
    <xf numFmtId="166" fontId="8" fillId="0" borderId="0" applyFill="0" applyBorder="0" applyAlignment="0" applyProtection="0"/>
    <xf numFmtId="188" fontId="8" fillId="0" borderId="0" applyFont="0" applyFill="0" applyBorder="0" applyAlignment="0" applyProtection="0"/>
    <xf numFmtId="187" fontId="8" fillId="0" borderId="0" applyFont="0" applyFill="0" applyBorder="0" applyAlignment="0" applyProtection="0"/>
    <xf numFmtId="169" fontId="8" fillId="0" borderId="0" applyFont="0" applyFill="0" applyBorder="0" applyAlignment="0" applyProtection="0"/>
    <xf numFmtId="166" fontId="16"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7" fontId="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91" fontId="8" fillId="0" borderId="0" applyFont="0" applyFill="0" applyBorder="0" applyAlignment="0" applyProtection="0"/>
    <xf numFmtId="0" fontId="65" fillId="59" borderId="0" applyNumberFormat="0" applyBorder="0" applyAlignment="0" applyProtection="0"/>
    <xf numFmtId="0" fontId="23" fillId="10" borderId="0" applyNumberFormat="0" applyBorder="0" applyAlignment="0" applyProtection="0"/>
    <xf numFmtId="0" fontId="65" fillId="59" borderId="0" applyNumberFormat="0" applyBorder="0" applyAlignment="0" applyProtection="0"/>
    <xf numFmtId="0" fontId="23" fillId="10" borderId="0" applyNumberFormat="0" applyBorder="0" applyAlignment="0" applyProtection="0"/>
    <xf numFmtId="0" fontId="53" fillId="0" borderId="0"/>
    <xf numFmtId="0" fontId="16" fillId="0" borderId="0"/>
    <xf numFmtId="0" fontId="8" fillId="0" borderId="0"/>
    <xf numFmtId="0" fontId="16" fillId="0" borderId="0"/>
    <xf numFmtId="0" fontId="8" fillId="0" borderId="0"/>
    <xf numFmtId="0" fontId="16" fillId="0" borderId="0"/>
    <xf numFmtId="0" fontId="16" fillId="0" borderId="0"/>
    <xf numFmtId="0" fontId="8" fillId="0" borderId="0"/>
    <xf numFmtId="0" fontId="16" fillId="0" borderId="0"/>
    <xf numFmtId="0" fontId="66" fillId="0" borderId="0"/>
    <xf numFmtId="0" fontId="16" fillId="0" borderId="0"/>
    <xf numFmtId="0" fontId="8" fillId="0" borderId="0" applyNumberFormat="0" applyFill="0" applyBorder="0" applyAlignment="0" applyProtection="0"/>
    <xf numFmtId="0" fontId="16" fillId="0" borderId="0"/>
    <xf numFmtId="0" fontId="16" fillId="0" borderId="0"/>
    <xf numFmtId="0" fontId="8" fillId="0" borderId="0" applyNumberFormat="0" applyFill="0" applyBorder="0" applyAlignment="0" applyProtection="0"/>
    <xf numFmtId="0" fontId="34" fillId="0" borderId="0"/>
    <xf numFmtId="0" fontId="63" fillId="0" borderId="0"/>
    <xf numFmtId="0" fontId="63" fillId="0" borderId="0"/>
    <xf numFmtId="0" fontId="8" fillId="0" borderId="0"/>
    <xf numFmtId="0" fontId="16" fillId="0" borderId="0"/>
    <xf numFmtId="0" fontId="16" fillId="0" borderId="0"/>
    <xf numFmtId="0" fontId="63" fillId="0" borderId="0"/>
    <xf numFmtId="0" fontId="16" fillId="0" borderId="0"/>
    <xf numFmtId="0" fontId="37" fillId="0" borderId="0"/>
    <xf numFmtId="185" fontId="16" fillId="0" borderId="0"/>
    <xf numFmtId="185" fontId="16" fillId="0" borderId="0"/>
    <xf numFmtId="0" fontId="8" fillId="0" borderId="0"/>
    <xf numFmtId="0" fontId="8" fillId="0" borderId="0"/>
    <xf numFmtId="0" fontId="8" fillId="0" borderId="0"/>
    <xf numFmtId="0" fontId="40" fillId="0" borderId="0" applyNumberFormat="0" applyFill="0" applyBorder="0" applyAlignment="0" applyProtection="0"/>
    <xf numFmtId="0" fontId="8" fillId="0" borderId="0"/>
    <xf numFmtId="0" fontId="16" fillId="0" borderId="0"/>
    <xf numFmtId="0" fontId="8" fillId="0" borderId="0" applyNumberFormat="0" applyFill="0" applyBorder="0" applyAlignment="0" applyProtection="0"/>
    <xf numFmtId="0" fontId="16" fillId="0" borderId="0"/>
    <xf numFmtId="0" fontId="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16" fillId="0" borderId="0"/>
    <xf numFmtId="0" fontId="16" fillId="0" borderId="0"/>
    <xf numFmtId="0" fontId="16" fillId="0" borderId="0"/>
    <xf numFmtId="0" fontId="8" fillId="0" borderId="0" applyNumberFormat="0" applyFill="0" applyBorder="0" applyAlignment="0" applyProtection="0"/>
    <xf numFmtId="0" fontId="8" fillId="0" borderId="0" applyNumberFormat="0" applyFill="0" applyBorder="0" applyAlignment="0" applyProtection="0"/>
    <xf numFmtId="0" fontId="49" fillId="0" borderId="0">
      <alignment vertical="top"/>
    </xf>
    <xf numFmtId="0" fontId="8" fillId="0" borderId="0" applyNumberFormat="0" applyFill="0" applyBorder="0" applyAlignment="0" applyProtection="0"/>
    <xf numFmtId="0" fontId="49" fillId="0" borderId="0">
      <alignment vertical="top"/>
    </xf>
    <xf numFmtId="0" fontId="8" fillId="0" borderId="0" applyNumberFormat="0" applyFill="0" applyBorder="0" applyAlignment="0" applyProtection="0"/>
    <xf numFmtId="0" fontId="8" fillId="0" borderId="0"/>
    <xf numFmtId="0" fontId="16" fillId="0" borderId="0"/>
    <xf numFmtId="0" fontId="16" fillId="0" borderId="0"/>
    <xf numFmtId="0" fontId="8" fillId="0" borderId="0" applyNumberFormat="0" applyFill="0" applyBorder="0" applyAlignment="0" applyProtection="0"/>
    <xf numFmtId="0" fontId="40" fillId="0" borderId="0"/>
    <xf numFmtId="0" fontId="8" fillId="0" borderId="0"/>
    <xf numFmtId="0" fontId="8" fillId="0" borderId="0"/>
    <xf numFmtId="0" fontId="8" fillId="0" borderId="0" applyNumberFormat="0" applyFill="0" applyBorder="0" applyAlignment="0" applyProtection="0"/>
    <xf numFmtId="0" fontId="16" fillId="0" borderId="0"/>
    <xf numFmtId="0" fontId="37" fillId="0" borderId="0"/>
    <xf numFmtId="0" fontId="3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49" fillId="0" borderId="0"/>
    <xf numFmtId="0" fontId="8" fillId="0" borderId="0" applyNumberFormat="0" applyFill="0" applyBorder="0" applyAlignment="0" applyProtection="0"/>
    <xf numFmtId="0" fontId="16" fillId="0" borderId="0"/>
    <xf numFmtId="0" fontId="16" fillId="0" borderId="0"/>
    <xf numFmtId="0" fontId="16" fillId="0" borderId="0"/>
    <xf numFmtId="0" fontId="16" fillId="0" borderId="0"/>
    <xf numFmtId="0" fontId="8" fillId="0" borderId="0"/>
    <xf numFmtId="0" fontId="40" fillId="0" borderId="0"/>
    <xf numFmtId="0" fontId="16" fillId="0" borderId="0"/>
    <xf numFmtId="0" fontId="8" fillId="0" borderId="0" applyNumberFormat="0" applyFill="0" applyBorder="0" applyAlignment="0" applyProtection="0"/>
    <xf numFmtId="0" fontId="50" fillId="0" borderId="0"/>
    <xf numFmtId="0" fontId="8" fillId="0" borderId="0"/>
    <xf numFmtId="0" fontId="16" fillId="0" borderId="0"/>
    <xf numFmtId="0" fontId="8" fillId="0" borderId="0"/>
    <xf numFmtId="0" fontId="16" fillId="0" borderId="0"/>
    <xf numFmtId="0" fontId="50" fillId="0" borderId="0"/>
    <xf numFmtId="0" fontId="8" fillId="0" borderId="0"/>
    <xf numFmtId="0" fontId="34" fillId="0" borderId="0"/>
    <xf numFmtId="0" fontId="67" fillId="0" borderId="0"/>
    <xf numFmtId="0" fontId="8" fillId="0" borderId="0" applyNumberFormat="0" applyFill="0" applyBorder="0" applyAlignment="0" applyProtection="0"/>
    <xf numFmtId="0" fontId="34"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8" fillId="60" borderId="42" applyNumberFormat="0" applyFont="0" applyAlignment="0" applyProtection="0"/>
    <xf numFmtId="0" fontId="40" fillId="60" borderId="42" applyNumberFormat="0" applyFont="0" applyAlignment="0" applyProtection="0"/>
    <xf numFmtId="0" fontId="16" fillId="14" borderId="33" applyNumberFormat="0" applyFont="0" applyAlignment="0" applyProtection="0"/>
    <xf numFmtId="0" fontId="8" fillId="60" borderId="42" applyNumberFormat="0" applyFont="0" applyAlignment="0" applyProtection="0"/>
    <xf numFmtId="0" fontId="16" fillId="14" borderId="33" applyNumberFormat="0" applyFont="0" applyAlignment="0" applyProtection="0"/>
    <xf numFmtId="0" fontId="8" fillId="60" borderId="42"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16" fillId="14" borderId="33" applyNumberFormat="0" applyFont="0" applyAlignment="0" applyProtection="0"/>
    <xf numFmtId="0" fontId="8" fillId="60" borderId="42" applyNumberFormat="0" applyFont="0" applyAlignment="0" applyProtection="0"/>
    <xf numFmtId="0" fontId="8"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68" fillId="45" borderId="43" applyNumberFormat="0" applyAlignment="0" applyProtection="0"/>
    <xf numFmtId="0" fontId="25" fillId="12" borderId="30" applyNumberFormat="0" applyAlignment="0" applyProtection="0"/>
    <xf numFmtId="192" fontId="8" fillId="0" borderId="0">
      <protection locked="0"/>
    </xf>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193" fontId="69" fillId="61" borderId="41">
      <alignment vertical="center"/>
    </xf>
    <xf numFmtId="3" fontId="8" fillId="0" borderId="0" applyFont="0" applyFill="0" applyBorder="0" applyAlignment="0" applyProtection="0"/>
    <xf numFmtId="0" fontId="68" fillId="45" borderId="43" applyNumberFormat="0" applyAlignment="0" applyProtection="0"/>
    <xf numFmtId="0" fontId="25" fillId="12" borderId="30" applyNumberFormat="0" applyAlignment="0" applyProtection="0"/>
    <xf numFmtId="0" fontId="68" fillId="45" borderId="43" applyNumberFormat="0" applyAlignment="0" applyProtection="0"/>
    <xf numFmtId="0" fontId="25" fillId="12" borderId="30" applyNumberFormat="0" applyAlignment="0" applyProtection="0"/>
    <xf numFmtId="194" fontId="70" fillId="0" borderId="44">
      <alignment vertical="center"/>
    </xf>
    <xf numFmtId="0" fontId="8" fillId="0" borderId="0"/>
    <xf numFmtId="0" fontId="8" fillId="0" borderId="0"/>
    <xf numFmtId="0" fontId="8" fillId="0" borderId="0"/>
    <xf numFmtId="10" fontId="71" fillId="0" borderId="45" applyNumberFormat="0" applyFill="0" applyBorder="0"/>
    <xf numFmtId="10" fontId="71" fillId="0" borderId="46" applyNumberFormat="0" applyBorder="0" applyAlignment="0">
      <alignment horizontal="center"/>
    </xf>
    <xf numFmtId="0" fontId="72"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17" fillId="0" borderId="0" applyNumberFormat="0" applyFill="0" applyBorder="0" applyAlignment="0" applyProtection="0"/>
    <xf numFmtId="0" fontId="57" fillId="0" borderId="38" applyNumberFormat="0" applyFill="0" applyAlignment="0" applyProtection="0"/>
    <xf numFmtId="0" fontId="18" fillId="0" borderId="26" applyNumberFormat="0" applyFill="0" applyAlignment="0" applyProtection="0"/>
    <xf numFmtId="0" fontId="57" fillId="0" borderId="38" applyNumberFormat="0" applyFill="0" applyAlignment="0" applyProtection="0"/>
    <xf numFmtId="0" fontId="58" fillId="0" borderId="39" applyNumberFormat="0" applyFill="0" applyAlignment="0" applyProtection="0"/>
    <xf numFmtId="0" fontId="19" fillId="0" borderId="27" applyNumberFormat="0" applyFill="0" applyAlignment="0" applyProtection="0"/>
    <xf numFmtId="0" fontId="58" fillId="0" borderId="39" applyNumberFormat="0" applyFill="0" applyAlignment="0" applyProtection="0"/>
    <xf numFmtId="0" fontId="19" fillId="0" borderId="27" applyNumberFormat="0" applyFill="0" applyAlignment="0" applyProtection="0"/>
    <xf numFmtId="0" fontId="51" fillId="0" borderId="40" applyNumberFormat="0" applyFill="0" applyAlignment="0" applyProtection="0"/>
    <xf numFmtId="0" fontId="20" fillId="0" borderId="28" applyNumberFormat="0" applyFill="0" applyAlignment="0" applyProtection="0"/>
    <xf numFmtId="0" fontId="51" fillId="0" borderId="40" applyNumberFormat="0" applyFill="0" applyAlignment="0" applyProtection="0"/>
    <xf numFmtId="0" fontId="20" fillId="0" borderId="28" applyNumberFormat="0" applyFill="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17"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47" applyNumberFormat="0" applyFill="0" applyAlignment="0" applyProtection="0"/>
    <xf numFmtId="0" fontId="31" fillId="0" borderId="34" applyNumberFormat="0" applyFill="0" applyAlignment="0" applyProtection="0"/>
    <xf numFmtId="0" fontId="75" fillId="0" borderId="47" applyNumberFormat="0" applyFill="0" applyAlignment="0" applyProtection="0"/>
    <xf numFmtId="0" fontId="31" fillId="0" borderId="34" applyNumberFormat="0" applyFill="0" applyAlignment="0" applyProtection="0"/>
    <xf numFmtId="0" fontId="72" fillId="0" borderId="0" applyNumberFormat="0" applyFill="0" applyBorder="0" applyAlignment="0" applyProtection="0"/>
    <xf numFmtId="0" fontId="16" fillId="14" borderId="33"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66" fillId="0" borderId="0" applyFont="0" applyFill="0" applyBorder="0" applyAlignment="0" applyProtection="0"/>
    <xf numFmtId="0" fontId="1" fillId="0" borderId="0"/>
    <xf numFmtId="0" fontId="66" fillId="0" borderId="0"/>
    <xf numFmtId="9" fontId="66" fillId="0" borderId="0" applyFont="0" applyFill="0" applyBorder="0" applyAlignment="0" applyProtection="0"/>
    <xf numFmtId="43" fontId="8" fillId="0" borderId="0" applyFont="0" applyFill="0" applyBorder="0" applyAlignment="0" applyProtection="0"/>
    <xf numFmtId="0" fontId="16"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2" borderId="0" applyNumberFormat="0" applyBorder="0" applyAlignment="0" applyProtection="0"/>
    <xf numFmtId="0" fontId="40" fillId="46"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3" fillId="41" borderId="0" applyNumberFormat="0" applyBorder="0" applyAlignment="0" applyProtection="0"/>
    <xf numFmtId="0" fontId="44" fillId="45" borderId="35" applyNumberFormat="0" applyAlignment="0" applyProtection="0"/>
    <xf numFmtId="0" fontId="46" fillId="58" borderId="36" applyNumberFormat="0" applyAlignment="0" applyProtection="0"/>
    <xf numFmtId="0" fontId="47" fillId="0" borderId="37" applyNumberFormat="0" applyFill="0" applyAlignment="0" applyProtection="0"/>
    <xf numFmtId="196" fontId="48" fillId="0" borderId="0">
      <protection locked="0"/>
    </xf>
    <xf numFmtId="197" fontId="48" fillId="0" borderId="0">
      <protection locked="0"/>
    </xf>
    <xf numFmtId="0" fontId="48" fillId="0" borderId="0">
      <protection locked="0"/>
    </xf>
    <xf numFmtId="0" fontId="51" fillId="0" borderId="0" applyNumberFormat="0" applyFill="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52" fillId="44" borderId="35" applyNumberFormat="0" applyAlignment="0" applyProtection="0"/>
    <xf numFmtId="177" fontId="8" fillId="0" borderId="0" applyFont="0" applyFill="0" applyBorder="0" applyAlignment="0" applyProtection="0"/>
    <xf numFmtId="198" fontId="48" fillId="0" borderId="0">
      <protection locked="0"/>
    </xf>
    <xf numFmtId="0" fontId="77" fillId="0" borderId="0" applyNumberFormat="0" applyFill="0" applyBorder="0" applyAlignment="0" applyProtection="0">
      <alignment vertical="top"/>
      <protection locked="0"/>
    </xf>
    <xf numFmtId="0" fontId="42" fillId="40" borderId="0" applyNumberFormat="0" applyBorder="0" applyAlignment="0" applyProtection="0"/>
    <xf numFmtId="43" fontId="40" fillId="0" borderId="0" applyFont="0" applyFill="0" applyBorder="0" applyAlignment="0" applyProtection="0"/>
    <xf numFmtId="187" fontId="8" fillId="0" borderId="0" applyFont="0" applyFill="0" applyBorder="0" applyAlignment="0" applyProtection="0"/>
    <xf numFmtId="0" fontId="40" fillId="0" borderId="0"/>
    <xf numFmtId="0" fontId="40" fillId="0" borderId="0"/>
    <xf numFmtId="0" fontId="8" fillId="60" borderId="42" applyNumberFormat="0" applyFont="0" applyAlignment="0" applyProtection="0"/>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78" fillId="0" borderId="8">
      <alignment horizontal="center"/>
    </xf>
    <xf numFmtId="3" fontId="50" fillId="0" borderId="0" applyFont="0" applyFill="0" applyBorder="0" applyAlignment="0" applyProtection="0"/>
    <xf numFmtId="0" fontId="50" fillId="62" borderId="0" applyNumberFormat="0" applyFont="0" applyBorder="0" applyAlignment="0" applyProtection="0"/>
    <xf numFmtId="0" fontId="68" fillId="45" borderId="43" applyNumberFormat="0" applyAlignment="0" applyProtection="0"/>
    <xf numFmtId="0" fontId="72"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57" fillId="0" borderId="38" applyNumberFormat="0" applyFill="0" applyAlignment="0" applyProtection="0"/>
    <xf numFmtId="0" fontId="58" fillId="0" borderId="39" applyNumberFormat="0" applyFill="0" applyAlignment="0" applyProtection="0"/>
    <xf numFmtId="0" fontId="51" fillId="0" borderId="40" applyNumberFormat="0" applyFill="0" applyAlignment="0" applyProtection="0"/>
    <xf numFmtId="0" fontId="8" fillId="0" borderId="0" applyNumberFormat="0" applyFill="0" applyBorder="0" applyAlignment="0" applyProtection="0"/>
    <xf numFmtId="0" fontId="8" fillId="0" borderId="0" applyFill="0" applyBorder="0" applyAlignment="0"/>
    <xf numFmtId="201" fontId="8" fillId="0" borderId="0" applyFill="0" applyBorder="0" applyAlignment="0"/>
    <xf numFmtId="200" fontId="8" fillId="0" borderId="0" applyFill="0" applyBorder="0" applyAlignment="0"/>
    <xf numFmtId="199" fontId="8" fillId="0" borderId="0" applyFill="0" applyBorder="0" applyAlignment="0"/>
    <xf numFmtId="203" fontId="8" fillId="0" borderId="0" applyFill="0" applyBorder="0" applyAlignment="0"/>
    <xf numFmtId="0" fontId="8" fillId="0" borderId="0" applyFill="0" applyBorder="0" applyAlignment="0"/>
    <xf numFmtId="204" fontId="8" fillId="0" borderId="0" applyFill="0" applyBorder="0" applyAlignment="0"/>
    <xf numFmtId="201" fontId="8" fillId="0" borderId="0" applyFill="0" applyBorder="0" applyAlignment="0"/>
    <xf numFmtId="0" fontId="8" fillId="0" borderId="0" applyFont="0" applyFill="0" applyBorder="0" applyAlignment="0" applyProtection="0"/>
    <xf numFmtId="201" fontId="8" fillId="0" borderId="0" applyFont="0" applyFill="0" applyBorder="0" applyAlignment="0" applyProtection="0"/>
    <xf numFmtId="14" fontId="49" fillId="0" borderId="0" applyFill="0" applyBorder="0" applyAlignment="0"/>
    <xf numFmtId="0" fontId="8" fillId="0" borderId="0" applyFill="0" applyBorder="0" applyAlignment="0"/>
    <xf numFmtId="201" fontId="8" fillId="0" borderId="0" applyFill="0" applyBorder="0" applyAlignment="0"/>
    <xf numFmtId="0" fontId="8" fillId="0" borderId="0" applyFill="0" applyBorder="0" applyAlignment="0"/>
    <xf numFmtId="204" fontId="8" fillId="0" borderId="0" applyFill="0" applyBorder="0" applyAlignment="0"/>
    <xf numFmtId="201" fontId="8" fillId="0" borderId="0" applyFill="0" applyBorder="0" applyAlignment="0"/>
    <xf numFmtId="38" fontId="76" fillId="63" borderId="0" applyNumberFormat="0" applyBorder="0" applyAlignment="0" applyProtection="0"/>
    <xf numFmtId="0" fontId="80" fillId="0" borderId="5" applyNumberFormat="0" applyAlignment="0" applyProtection="0">
      <alignment horizontal="left" vertical="center"/>
    </xf>
    <xf numFmtId="0" fontId="80" fillId="0" borderId="48">
      <alignment horizontal="left" vertical="center"/>
    </xf>
    <xf numFmtId="10" fontId="76" fillId="64" borderId="44" applyNumberFormat="0" applyBorder="0" applyAlignment="0" applyProtection="0"/>
    <xf numFmtId="0" fontId="8" fillId="0" borderId="0" applyFill="0" applyBorder="0" applyAlignment="0"/>
    <xf numFmtId="201" fontId="8" fillId="0" borderId="0" applyFill="0" applyBorder="0" applyAlignment="0"/>
    <xf numFmtId="0" fontId="8" fillId="0" borderId="0" applyFill="0" applyBorder="0" applyAlignment="0"/>
    <xf numFmtId="204" fontId="8" fillId="0" borderId="0" applyFill="0" applyBorder="0" applyAlignment="0"/>
    <xf numFmtId="201" fontId="8" fillId="0" borderId="0" applyFill="0" applyBorder="0" applyAlignment="0"/>
    <xf numFmtId="168" fontId="8" fillId="0" borderId="0" applyFont="0" applyFill="0" applyBorder="0" applyAlignment="0" applyProtection="0"/>
    <xf numFmtId="168" fontId="8" fillId="0" borderId="0" applyFont="0" applyFill="0" applyBorder="0" applyAlignment="0" applyProtection="0"/>
    <xf numFmtId="40" fontId="50"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206"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50" fillId="0" borderId="0"/>
    <xf numFmtId="0" fontId="50" fillId="0" borderId="0"/>
    <xf numFmtId="0" fontId="50" fillId="0" borderId="0"/>
    <xf numFmtId="0" fontId="79" fillId="60" borderId="42" applyNumberFormat="0" applyFont="0" applyAlignment="0" applyProtection="0"/>
    <xf numFmtId="203" fontId="8" fillId="0" borderId="0" applyFont="0" applyFill="0" applyBorder="0" applyAlignment="0" applyProtection="0"/>
    <xf numFmtId="205" fontId="8" fillId="0" borderId="0" applyFont="0" applyFill="0" applyBorder="0" applyAlignment="0" applyProtection="0"/>
    <xf numFmtId="10" fontId="8" fillId="0" borderId="0" applyFont="0" applyFill="0" applyBorder="0" applyAlignment="0" applyProtection="0"/>
    <xf numFmtId="0" fontId="8" fillId="0" borderId="0" applyFill="0" applyBorder="0" applyAlignment="0"/>
    <xf numFmtId="201" fontId="8" fillId="0" borderId="0" applyFill="0" applyBorder="0" applyAlignment="0"/>
    <xf numFmtId="0" fontId="8" fillId="0" borderId="0" applyFill="0" applyBorder="0" applyAlignment="0"/>
    <xf numFmtId="204" fontId="8" fillId="0" borderId="0" applyFill="0" applyBorder="0" applyAlignment="0"/>
    <xf numFmtId="201" fontId="8" fillId="0" borderId="0" applyFill="0" applyBorder="0" applyAlignment="0"/>
    <xf numFmtId="49" fontId="49" fillId="0" borderId="0" applyFill="0" applyBorder="0" applyAlignment="0"/>
    <xf numFmtId="202" fontId="8" fillId="0" borderId="0" applyFill="0" applyBorder="0" applyAlignment="0"/>
    <xf numFmtId="170" fontId="8" fillId="0" borderId="0" applyFill="0" applyBorder="0" applyAlignment="0"/>
    <xf numFmtId="0" fontId="8" fillId="0" borderId="0" applyNumberFormat="0" applyFill="0" applyBorder="0" applyAlignment="0" applyProtection="0"/>
    <xf numFmtId="0" fontId="40" fillId="0" borderId="0"/>
    <xf numFmtId="0" fontId="40" fillId="0" borderId="0"/>
    <xf numFmtId="0" fontId="40" fillId="0" borderId="0"/>
    <xf numFmtId="43" fontId="40" fillId="0" borderId="0" applyFont="0" applyFill="0" applyBorder="0" applyAlignment="0" applyProtection="0"/>
    <xf numFmtId="177" fontId="8" fillId="0" borderId="0" applyFont="0" applyFill="0" applyBorder="0" applyAlignment="0" applyProtection="0"/>
    <xf numFmtId="0" fontId="40" fillId="0" borderId="0"/>
    <xf numFmtId="184" fontId="16"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84" fontId="16" fillId="0" borderId="0" applyFont="0" applyFill="0" applyBorder="0" applyAlignment="0" applyProtection="0"/>
    <xf numFmtId="9"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applyNumberFormat="0" applyFill="0" applyBorder="0" applyAlignment="0" applyProtection="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8" fillId="0" borderId="0"/>
    <xf numFmtId="0" fontId="81"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82"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82"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39" fillId="0" borderId="0"/>
    <xf numFmtId="0" fontId="82"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82" fillId="0" borderId="0"/>
    <xf numFmtId="0" fontId="39" fillId="0" borderId="0"/>
    <xf numFmtId="0" fontId="39" fillId="0" borderId="0"/>
    <xf numFmtId="0" fontId="82" fillId="0" borderId="0"/>
    <xf numFmtId="0" fontId="39" fillId="0" borderId="0"/>
    <xf numFmtId="0" fontId="82" fillId="0" borderId="0"/>
    <xf numFmtId="0" fontId="82" fillId="0" borderId="0"/>
    <xf numFmtId="0" fontId="39" fillId="0" borderId="0"/>
    <xf numFmtId="0" fontId="82" fillId="0" borderId="0"/>
    <xf numFmtId="0" fontId="39" fillId="0" borderId="0"/>
    <xf numFmtId="0" fontId="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26" fillId="12" borderId="29" applyNumberFormat="0" applyAlignment="0" applyProtection="0"/>
    <xf numFmtId="0" fontId="26" fillId="12" borderId="29" applyNumberFormat="0" applyAlignment="0" applyProtection="0"/>
    <xf numFmtId="0" fontId="26" fillId="12" borderId="29" applyNumberFormat="0" applyAlignment="0" applyProtection="0"/>
    <xf numFmtId="0" fontId="26" fillId="12" borderId="29"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4" fillId="45" borderId="35"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6" fillId="58" borderId="36" applyNumberFormat="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47" fillId="0" borderId="37"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66" fillId="0" borderId="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52" fillId="44" borderId="35" applyNumberFormat="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8" fillId="0" borderId="0" applyFont="0" applyFill="0" applyBorder="0" applyAlignment="0" applyProtection="0"/>
    <xf numFmtId="0"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178" fontId="54"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0" fontId="19" fillId="0" borderId="27" applyNumberFormat="0" applyFill="0" applyAlignment="0" applyProtection="0"/>
    <xf numFmtId="0" fontId="20" fillId="0" borderId="28" applyNumberFormat="0" applyFill="0" applyAlignment="0" applyProtection="0"/>
    <xf numFmtId="0" fontId="20" fillId="0" borderId="28" applyNumberFormat="0" applyFill="0" applyAlignment="0" applyProtection="0"/>
    <xf numFmtId="0" fontId="20" fillId="0" borderId="28" applyNumberFormat="0" applyFill="0" applyAlignment="0" applyProtection="0"/>
    <xf numFmtId="0" fontId="20" fillId="0" borderId="28" applyNumberFormat="0" applyFill="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207" fontId="8" fillId="0" borderId="0" applyFont="0" applyFill="0" applyBorder="0" applyAlignment="0" applyProtection="0"/>
    <xf numFmtId="43" fontId="84" fillId="0" borderId="0" applyFont="0" applyFill="0" applyBorder="0" applyAlignment="0" applyProtection="0"/>
    <xf numFmtId="169" fontId="8" fillId="0" borderId="0" applyFont="0" applyFill="0" applyBorder="0" applyAlignment="0" applyProtection="0"/>
    <xf numFmtId="43" fontId="84" fillId="0" borderId="0" applyFont="0" applyFill="0" applyBorder="0" applyAlignment="0" applyProtection="0"/>
    <xf numFmtId="208" fontId="8" fillId="0" borderId="0" applyFont="0" applyFill="0" applyBorder="0" applyAlignment="0" applyProtection="0"/>
    <xf numFmtId="209" fontId="84"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14" fillId="0" borderId="0" applyFont="0" applyFill="0" applyBorder="0" applyAlignment="0" applyProtection="0"/>
    <xf numFmtId="0" fontId="8" fillId="0" borderId="0" applyFont="0" applyFill="0" applyBorder="0" applyAlignment="0" applyProtection="0"/>
    <xf numFmtId="199"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85"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84" fontId="8" fillId="0" borderId="0" applyFont="0" applyFill="0" applyBorder="0" applyAlignment="0" applyProtection="0"/>
    <xf numFmtId="210" fontId="8" fillId="0" borderId="0" applyFont="0" applyFill="0" applyBorder="0" applyAlignment="0" applyProtection="0"/>
    <xf numFmtId="43" fontId="40" fillId="0" borderId="0" applyFont="0" applyFill="0" applyBorder="0" applyAlignment="0" applyProtection="0"/>
    <xf numFmtId="211" fontId="8" fillId="0" borderId="0" applyFont="0" applyFill="0" applyBorder="0" applyAlignment="0" applyProtection="0"/>
    <xf numFmtId="43" fontId="40" fillId="0" borderId="0" applyFont="0" applyFill="0" applyBorder="0" applyAlignment="0" applyProtection="0"/>
    <xf numFmtId="168" fontId="8" fillId="0" borderId="0" applyFont="0" applyFill="0" applyBorder="0" applyAlignment="0" applyProtection="0"/>
    <xf numFmtId="191" fontId="8" fillId="0" borderId="0" applyFont="0" applyFill="0" applyBorder="0" applyAlignment="0" applyProtection="0"/>
    <xf numFmtId="166" fontId="40" fillId="0" borderId="0" applyFont="0" applyFill="0" applyBorder="0" applyAlignment="0" applyProtection="0"/>
    <xf numFmtId="190"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66" fontId="40" fillId="0" borderId="0" applyFont="0" applyFill="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8" fillId="0" borderId="0"/>
    <xf numFmtId="0" fontId="40" fillId="0" borderId="0"/>
    <xf numFmtId="0" fontId="4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9" fontId="16" fillId="0" borderId="0"/>
    <xf numFmtId="195" fontId="16" fillId="0" borderId="0"/>
    <xf numFmtId="0" fontId="14" fillId="0" borderId="0"/>
    <xf numFmtId="0" fontId="8" fillId="0" borderId="0"/>
    <xf numFmtId="0" fontId="8"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0" fontId="8" fillId="0" borderId="0" applyNumberFormat="0" applyFill="0" applyBorder="0" applyAlignment="0" applyProtection="0"/>
    <xf numFmtId="0" fontId="8" fillId="0" borderId="0" applyNumberFormat="0" applyFill="0" applyBorder="0" applyAlignment="0" applyProtection="0"/>
    <xf numFmtId="185" fontId="8" fillId="0" borderId="0"/>
    <xf numFmtId="199" fontId="8" fillId="0" borderId="0"/>
    <xf numFmtId="195"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40"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8"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40" fillId="60" borderId="42" applyNumberFormat="0" applyFont="0" applyAlignment="0" applyProtection="0"/>
    <xf numFmtId="0" fontId="25" fillId="12" borderId="30" applyNumberFormat="0" applyAlignment="0" applyProtection="0"/>
    <xf numFmtId="0" fontId="25" fillId="12" borderId="30" applyNumberFormat="0" applyAlignment="0" applyProtection="0"/>
    <xf numFmtId="0" fontId="25" fillId="12" borderId="30" applyNumberFormat="0" applyAlignment="0" applyProtection="0"/>
    <xf numFmtId="0" fontId="25" fillId="12" borderId="30" applyNumberFormat="0" applyAlignment="0" applyProtection="0"/>
    <xf numFmtId="9" fontId="8"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78" fillId="0" borderId="8">
      <alignment horizontal="center"/>
    </xf>
    <xf numFmtId="3" fontId="50" fillId="0" borderId="0" applyFont="0" applyFill="0" applyBorder="0" applyAlignment="0" applyProtection="0"/>
    <xf numFmtId="0" fontId="50" fillId="62" borderId="0" applyNumberFormat="0" applyFont="0" applyBorder="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68" fillId="45" borderId="43" applyNumberFormat="0" applyAlignment="0" applyProtection="0"/>
    <xf numFmtId="0" fontId="8" fillId="0" borderId="0" applyNumberFormat="0" applyFill="0" applyBorder="0" applyAlignment="0" applyProtection="0"/>
    <xf numFmtId="3" fontId="86" fillId="0" borderId="44">
      <alignment horizontal="right"/>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59" fillId="0" borderId="0" applyNumberFormat="0" applyFill="0" applyBorder="0" applyAlignment="0" applyProtection="0"/>
    <xf numFmtId="168"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84" fontId="16" fillId="0" borderId="0" applyFont="0" applyFill="0" applyBorder="0" applyAlignment="0" applyProtection="0"/>
    <xf numFmtId="212" fontId="16" fillId="0" borderId="0" applyFont="0" applyFill="0" applyBorder="0" applyAlignment="0" applyProtection="0"/>
    <xf numFmtId="0" fontId="32" fillId="38" borderId="0" applyNumberFormat="0" applyBorder="0" applyAlignment="0" applyProtection="0"/>
    <xf numFmtId="0" fontId="16" fillId="37" borderId="0" applyNumberFormat="0" applyBorder="0" applyAlignment="0" applyProtection="0"/>
    <xf numFmtId="0" fontId="16" fillId="36"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16" fillId="33" borderId="0" applyNumberFormat="0" applyBorder="0" applyAlignment="0" applyProtection="0"/>
    <xf numFmtId="0" fontId="16"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32" fillId="15" borderId="0" applyNumberFormat="0" applyBorder="0" applyAlignment="0" applyProtection="0"/>
    <xf numFmtId="0" fontId="30" fillId="0" borderId="0" applyNumberFormat="0" applyFill="0" applyBorder="0" applyAlignment="0" applyProtection="0"/>
    <xf numFmtId="0" fontId="16" fillId="14" borderId="33" applyNumberFormat="0" applyFont="0" applyAlignment="0" applyProtection="0"/>
    <xf numFmtId="0" fontId="29" fillId="0" borderId="0" applyNumberFormat="0" applyFill="0" applyBorder="0" applyAlignment="0" applyProtection="0"/>
    <xf numFmtId="0" fontId="28" fillId="13" borderId="32" applyNumberFormat="0" applyAlignment="0" applyProtection="0"/>
    <xf numFmtId="0" fontId="27" fillId="0" borderId="31" applyNumberFormat="0" applyFill="0" applyAlignment="0" applyProtection="0"/>
    <xf numFmtId="0" fontId="26" fillId="12" borderId="29" applyNumberFormat="0" applyAlignment="0" applyProtection="0"/>
    <xf numFmtId="0" fontId="25" fillId="12" borderId="30" applyNumberFormat="0" applyAlignment="0" applyProtection="0"/>
    <xf numFmtId="0" fontId="24" fillId="11" borderId="29" applyNumberFormat="0" applyAlignment="0" applyProtection="0"/>
    <xf numFmtId="0" fontId="22" fillId="9" borderId="0" applyNumberFormat="0" applyBorder="0" applyAlignment="0" applyProtection="0"/>
    <xf numFmtId="0" fontId="21" fillId="8" borderId="0" applyNumberFormat="0" applyBorder="0" applyAlignment="0" applyProtection="0"/>
    <xf numFmtId="0" fontId="20" fillId="0" borderId="0" applyNumberFormat="0" applyFill="0" applyBorder="0" applyAlignment="0" applyProtection="0"/>
    <xf numFmtId="0" fontId="20" fillId="0" borderId="28" applyNumberFormat="0" applyFill="0" applyAlignment="0" applyProtection="0"/>
    <xf numFmtId="0" fontId="19" fillId="0" borderId="27" applyNumberFormat="0" applyFill="0" applyAlignment="0" applyProtection="0"/>
    <xf numFmtId="0" fontId="18" fillId="0" borderId="26" applyNumberFormat="0" applyFill="0" applyAlignment="0" applyProtection="0"/>
    <xf numFmtId="0" fontId="17" fillId="0" borderId="0" applyNumberFormat="0" applyFill="0" applyBorder="0" applyAlignment="0" applyProtection="0"/>
    <xf numFmtId="0" fontId="40" fillId="0" borderId="0"/>
    <xf numFmtId="0" fontId="8" fillId="0" borderId="0" applyNumberFormat="0" applyFill="0" applyBorder="0" applyAlignment="0" applyProtection="0"/>
    <xf numFmtId="0" fontId="8" fillId="0" borderId="0" applyNumberFormat="0" applyFill="0" applyBorder="0" applyAlignment="0" applyProtection="0"/>
    <xf numFmtId="166" fontId="16" fillId="0" borderId="0" applyFont="0" applyFill="0" applyBorder="0" applyAlignment="0" applyProtection="0"/>
    <xf numFmtId="184" fontId="16"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2" borderId="0" applyNumberFormat="0" applyBorder="0" applyAlignment="0" applyProtection="0"/>
    <xf numFmtId="0" fontId="40" fillId="46"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3" fillId="41" borderId="0" applyNumberFormat="0" applyBorder="0" applyAlignment="0" applyProtection="0"/>
    <xf numFmtId="0" fontId="44" fillId="45" borderId="35" applyNumberFormat="0" applyAlignment="0" applyProtection="0"/>
    <xf numFmtId="0" fontId="46" fillId="58" borderId="36" applyNumberFormat="0" applyAlignment="0" applyProtection="0"/>
    <xf numFmtId="0" fontId="47" fillId="0" borderId="37" applyNumberFormat="0" applyFill="0" applyAlignment="0" applyProtection="0"/>
    <xf numFmtId="0" fontId="51" fillId="0" borderId="0" applyNumberFormat="0" applyFill="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52" fillId="44" borderId="35" applyNumberFormat="0" applyAlignment="0" applyProtection="0"/>
    <xf numFmtId="0" fontId="42" fillId="40" borderId="0" applyNumberFormat="0" applyBorder="0" applyAlignment="0" applyProtection="0"/>
    <xf numFmtId="43" fontId="40" fillId="0" borderId="0" applyFont="0" applyFill="0" applyBorder="0" applyAlignment="0" applyProtection="0"/>
    <xf numFmtId="187" fontId="8" fillId="0" borderId="0" applyFont="0" applyFill="0" applyBorder="0" applyAlignment="0" applyProtection="0"/>
    <xf numFmtId="0" fontId="8" fillId="60" borderId="42" applyNumberFormat="0" applyFont="0" applyAlignment="0" applyProtection="0"/>
    <xf numFmtId="0" fontId="68" fillId="45" borderId="43" applyNumberFormat="0" applyAlignment="0" applyProtection="0"/>
    <xf numFmtId="0" fontId="72"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57" fillId="0" borderId="38" applyNumberFormat="0" applyFill="0" applyAlignment="0" applyProtection="0"/>
    <xf numFmtId="0" fontId="58" fillId="0" borderId="39" applyNumberFormat="0" applyFill="0" applyAlignment="0" applyProtection="0"/>
    <xf numFmtId="0" fontId="51" fillId="0" borderId="40" applyNumberFormat="0" applyFill="0" applyAlignment="0" applyProtection="0"/>
    <xf numFmtId="0" fontId="87" fillId="0" borderId="0"/>
    <xf numFmtId="0" fontId="4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43" fontId="16" fillId="0" borderId="0" applyFont="0" applyFill="0" applyBorder="0" applyAlignment="0" applyProtection="0"/>
    <xf numFmtId="0" fontId="90" fillId="0" borderId="0"/>
    <xf numFmtId="0" fontId="8" fillId="0" borderId="0" applyNumberFormat="0" applyFill="0" applyBorder="0" applyAlignment="0" applyProtection="0"/>
    <xf numFmtId="0" fontId="90" fillId="0" borderId="0"/>
    <xf numFmtId="0" fontId="16" fillId="0" borderId="0"/>
    <xf numFmtId="9" fontId="8" fillId="0" borderId="0" applyFont="0" applyFill="0" applyBorder="0" applyAlignment="0" applyProtection="0"/>
    <xf numFmtId="0" fontId="8" fillId="0" borderId="0" applyNumberFormat="0" applyFill="0" applyBorder="0" applyAlignment="0" applyProtection="0"/>
    <xf numFmtId="0" fontId="40" fillId="0" borderId="0"/>
    <xf numFmtId="166" fontId="90" fillId="0" borderId="0" applyFont="0" applyFill="0" applyBorder="0" applyAlignment="0" applyProtection="0"/>
    <xf numFmtId="9" fontId="16" fillId="0" borderId="0" applyFont="0" applyFill="0" applyBorder="0" applyAlignment="0" applyProtection="0"/>
    <xf numFmtId="0" fontId="8" fillId="0" borderId="0" applyNumberForma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8" fillId="0" borderId="0" applyNumberFormat="0" applyFill="0" applyBorder="0" applyAlignment="0" applyProtection="0"/>
    <xf numFmtId="0" fontId="16" fillId="0" borderId="0"/>
    <xf numFmtId="9" fontId="16" fillId="0" borderId="0" applyFont="0" applyFill="0" applyBorder="0" applyAlignment="0" applyProtection="0"/>
    <xf numFmtId="168" fontId="8" fillId="0" borderId="0" applyFont="0" applyFill="0" applyBorder="0" applyAlignment="0" applyProtection="0"/>
    <xf numFmtId="0" fontId="79" fillId="60" borderId="42" applyNumberFormat="0" applyFont="0" applyAlignment="0" applyProtection="0"/>
    <xf numFmtId="0" fontId="88" fillId="0" borderId="0"/>
    <xf numFmtId="166" fontId="8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applyNumberFormat="0" applyFill="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5" fontId="40" fillId="0" borderId="0" applyFont="0" applyFill="0" applyBorder="0" applyAlignment="0" applyProtection="0"/>
    <xf numFmtId="166" fontId="89"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40" fillId="0" borderId="0" applyFont="0" applyFill="0" applyBorder="0" applyAlignment="0" applyProtection="0"/>
    <xf numFmtId="0" fontId="90" fillId="0" borderId="0"/>
    <xf numFmtId="0" fontId="1" fillId="0" borderId="0"/>
    <xf numFmtId="0" fontId="16" fillId="0" borderId="0"/>
    <xf numFmtId="0" fontId="62" fillId="0" borderId="0" applyNumberFormat="0" applyFill="0" applyBorder="0" applyAlignment="0" applyProtection="0">
      <alignment vertical="top"/>
      <protection locked="0"/>
    </xf>
    <xf numFmtId="0" fontId="8" fillId="0" borderId="0" applyNumberFormat="0" applyFill="0" applyBorder="0" applyAlignment="0" applyProtection="0"/>
    <xf numFmtId="43" fontId="8" fillId="0" borderId="0" applyFont="0" applyFill="0" applyBorder="0" applyAlignment="0" applyProtection="0"/>
    <xf numFmtId="0" fontId="8" fillId="0" borderId="0" applyNumberFormat="0" applyFill="0" applyBorder="0" applyAlignment="0" applyProtection="0"/>
    <xf numFmtId="43" fontId="40" fillId="0" borderId="0" applyFont="0" applyFill="0" applyBorder="0" applyAlignment="0" applyProtection="0"/>
    <xf numFmtId="0" fontId="8" fillId="0" borderId="0" applyNumberForma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0" fontId="1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212"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166" fontId="8" fillId="0" borderId="0" applyFont="0" applyFill="0" applyBorder="0" applyAlignment="0" applyProtection="0"/>
    <xf numFmtId="0" fontId="16" fillId="0" borderId="0"/>
    <xf numFmtId="0" fontId="16" fillId="0" borderId="0"/>
    <xf numFmtId="166" fontId="16" fillId="0" borderId="0" applyFont="0" applyFill="0" applyBorder="0" applyAlignment="0" applyProtection="0"/>
    <xf numFmtId="0" fontId="16" fillId="0" borderId="0"/>
    <xf numFmtId="43" fontId="8" fillId="0" borderId="0" applyFont="0" applyFill="0" applyBorder="0" applyAlignment="0" applyProtection="0"/>
    <xf numFmtId="0" fontId="16" fillId="0" borderId="0"/>
    <xf numFmtId="43" fontId="16" fillId="0" borderId="0" applyFont="0" applyFill="0" applyBorder="0" applyAlignment="0" applyProtection="0"/>
    <xf numFmtId="0" fontId="8" fillId="0" borderId="0" applyNumberFormat="0" applyFill="0" applyBorder="0" applyAlignment="0" applyProtection="0"/>
    <xf numFmtId="43" fontId="8" fillId="0" borderId="0" applyFont="0" applyFill="0" applyBorder="0" applyAlignment="0" applyProtection="0"/>
    <xf numFmtId="0" fontId="8" fillId="0" borderId="0" applyNumberForma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8" fillId="0" borderId="0" applyFont="0" applyFill="0" applyBorder="0" applyAlignment="0" applyProtection="0"/>
    <xf numFmtId="0" fontId="16" fillId="0" borderId="0"/>
    <xf numFmtId="43" fontId="16" fillId="0" borderId="0" applyFont="0" applyFill="0" applyBorder="0" applyAlignment="0" applyProtection="0"/>
    <xf numFmtId="0" fontId="85" fillId="0" borderId="0"/>
    <xf numFmtId="166" fontId="8" fillId="0" borderId="0" applyFont="0" applyFill="0" applyBorder="0" applyAlignment="0" applyProtection="0"/>
    <xf numFmtId="43" fontId="16" fillId="0" borderId="0" applyFont="0" applyFill="0" applyBorder="0" applyAlignment="0" applyProtection="0"/>
    <xf numFmtId="0" fontId="14" fillId="0" borderId="0"/>
    <xf numFmtId="166" fontId="8" fillId="0" borderId="0" applyFont="0" applyFill="0" applyBorder="0" applyAlignment="0" applyProtection="0"/>
    <xf numFmtId="0" fontId="16" fillId="0" borderId="0"/>
    <xf numFmtId="184" fontId="16" fillId="0" borderId="0" applyFont="0" applyFill="0" applyBorder="0" applyAlignment="0" applyProtection="0"/>
    <xf numFmtId="184" fontId="16" fillId="0" borderId="0" applyFont="0" applyFill="0" applyBorder="0" applyAlignment="0" applyProtection="0"/>
    <xf numFmtId="9" fontId="16" fillId="0" borderId="0" applyFon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85" fontId="16"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0" fontId="16" fillId="0" borderId="0" applyNumberFormat="0" applyFill="0" applyBorder="0" applyAlignment="0" applyProtection="0"/>
    <xf numFmtId="185" fontId="16" fillId="0" borderId="0"/>
    <xf numFmtId="199" fontId="16" fillId="0" borderId="0"/>
    <xf numFmtId="195" fontId="16" fillId="0" borderId="0"/>
    <xf numFmtId="0" fontId="16" fillId="0" borderId="0"/>
    <xf numFmtId="0" fontId="16" fillId="0" borderId="0"/>
    <xf numFmtId="9" fontId="16" fillId="0" borderId="0" applyFont="0" applyFill="0" applyBorder="0" applyAlignment="0" applyProtection="0"/>
    <xf numFmtId="184" fontId="16" fillId="0" borderId="0" applyFont="0" applyFill="0" applyBorder="0" applyAlignment="0" applyProtection="0"/>
    <xf numFmtId="212" fontId="16" fillId="0" borderId="0" applyFont="0" applyFill="0" applyBorder="0" applyAlignment="0" applyProtection="0"/>
    <xf numFmtId="0" fontId="16" fillId="37" borderId="0" applyNumberFormat="0" applyBorder="0" applyAlignment="0" applyProtection="0"/>
    <xf numFmtId="0" fontId="16" fillId="36" borderId="0" applyNumberFormat="0" applyBorder="0" applyAlignment="0" applyProtection="0"/>
    <xf numFmtId="0" fontId="16" fillId="33"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4" borderId="33" applyNumberFormat="0" applyFont="0" applyAlignment="0" applyProtection="0"/>
    <xf numFmtId="166" fontId="16" fillId="0" borderId="0" applyFont="0" applyFill="0" applyBorder="0" applyAlignment="0" applyProtection="0"/>
    <xf numFmtId="184"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6" fontId="90" fillId="0" borderId="0" applyFont="0" applyFill="0" applyBorder="0" applyAlignment="0" applyProtection="0"/>
    <xf numFmtId="9" fontId="16" fillId="0" borderId="0" applyFont="0" applyFill="0" applyBorder="0" applyAlignment="0" applyProtection="0"/>
    <xf numFmtId="166" fontId="8" fillId="0" borderId="0" applyFont="0" applyFill="0" applyBorder="0" applyAlignment="0" applyProtection="0"/>
    <xf numFmtId="0" fontId="16" fillId="0" borderId="0"/>
    <xf numFmtId="9" fontId="16" fillId="0" borderId="0" applyFont="0" applyFill="0" applyBorder="0" applyAlignment="0" applyProtection="0"/>
    <xf numFmtId="166" fontId="88" fillId="0" borderId="0" applyFont="0" applyFill="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166" fontId="89" fillId="0" borderId="0" applyFont="0" applyFill="0" applyBorder="0" applyAlignment="0" applyProtection="0"/>
    <xf numFmtId="166" fontId="4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6"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213" fontId="8" fillId="0" borderId="0" applyFill="0" applyBorder="0" applyAlignment="0"/>
    <xf numFmtId="213" fontId="8" fillId="0" borderId="0" applyFill="0" applyBorder="0" applyAlignment="0"/>
    <xf numFmtId="0" fontId="8" fillId="0" borderId="0"/>
    <xf numFmtId="0" fontId="8" fillId="0" borderId="0" applyFont="0" applyFill="0" applyBorder="0" applyAlignment="0" applyProtection="0"/>
    <xf numFmtId="213" fontId="8" fillId="0" borderId="0" applyFont="0" applyFill="0" applyBorder="0" applyAlignment="0" applyProtection="0"/>
    <xf numFmtId="205" fontId="8" fillId="0" borderId="0" applyFont="0" applyFill="0" applyBorder="0" applyAlignment="0" applyProtection="0"/>
    <xf numFmtId="0" fontId="8" fillId="0" borderId="0" applyFont="0" applyFill="0" applyBorder="0" applyAlignment="0" applyProtection="0"/>
    <xf numFmtId="204" fontId="8" fillId="0" borderId="0" applyFont="0" applyFill="0" applyBorder="0" applyAlignment="0" applyProtection="0"/>
    <xf numFmtId="213" fontId="8" fillId="0" borderId="0" applyFill="0" applyBorder="0" applyAlignment="0"/>
    <xf numFmtId="213" fontId="8" fillId="0" borderId="0" applyFill="0" applyBorder="0" applyAlignment="0"/>
    <xf numFmtId="0" fontId="91" fillId="0" borderId="0"/>
    <xf numFmtId="0" fontId="92" fillId="0" borderId="0"/>
    <xf numFmtId="214" fontId="8" fillId="0" borderId="0" applyFont="0" applyFill="0" applyBorder="0" applyAlignment="0" applyProtection="0"/>
    <xf numFmtId="213" fontId="8" fillId="0" borderId="0" applyFill="0" applyBorder="0" applyAlignment="0"/>
    <xf numFmtId="213" fontId="8" fillId="0" borderId="0" applyFill="0" applyBorder="0" applyAlignment="0"/>
    <xf numFmtId="43" fontId="93" fillId="0" borderId="0" applyFont="0" applyFill="0" applyBorder="0" applyAlignment="0" applyProtection="0"/>
    <xf numFmtId="168" fontId="8" fillId="0" borderId="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166" fontId="8" fillId="0" borderId="0" applyFont="0" applyFill="0" applyBorder="0" applyAlignment="0" applyProtection="0"/>
    <xf numFmtId="0" fontId="16" fillId="0" borderId="0"/>
    <xf numFmtId="202" fontId="8" fillId="0" borderId="0" applyFont="0" applyFill="0" applyBorder="0" applyAlignment="0" applyProtection="0"/>
    <xf numFmtId="213" fontId="8" fillId="0" borderId="0" applyFill="0" applyBorder="0" applyAlignment="0"/>
    <xf numFmtId="213" fontId="8" fillId="0" borderId="0" applyFill="0" applyBorder="0" applyAlignment="0"/>
    <xf numFmtId="0" fontId="8" fillId="0" borderId="0"/>
    <xf numFmtId="212" fontId="8" fillId="0" borderId="0" applyFont="0" applyFill="0" applyBorder="0" applyAlignment="0" applyProtection="0"/>
    <xf numFmtId="211" fontId="8" fillId="0" borderId="0" applyFont="0" applyFill="0" applyBorder="0" applyAlignment="0" applyProtection="0"/>
    <xf numFmtId="0" fontId="8" fillId="0" borderId="0" applyNumberForma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2" borderId="0" applyNumberFormat="0" applyBorder="0" applyAlignment="0" applyProtection="0"/>
    <xf numFmtId="0" fontId="40" fillId="46"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3" fillId="41" borderId="0" applyNumberFormat="0" applyBorder="0" applyAlignment="0" applyProtection="0"/>
    <xf numFmtId="0" fontId="46" fillId="58" borderId="36" applyNumberFormat="0" applyAlignment="0" applyProtection="0"/>
    <xf numFmtId="0" fontId="47" fillId="0" borderId="37" applyNumberFormat="0" applyFill="0" applyAlignment="0" applyProtection="0"/>
    <xf numFmtId="0" fontId="41" fillId="5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7" borderId="0" applyNumberFormat="0" applyBorder="0" applyAlignment="0" applyProtection="0"/>
    <xf numFmtId="0" fontId="42" fillId="40" borderId="0" applyNumberFormat="0" applyBorder="0" applyAlignment="0" applyProtection="0"/>
    <xf numFmtId="0" fontId="65" fillId="59" borderId="0" applyNumberFormat="0" applyBorder="0" applyAlignment="0" applyProtection="0"/>
    <xf numFmtId="0" fontId="8" fillId="60" borderId="42" applyNumberFormat="0" applyFont="0" applyAlignment="0" applyProtection="0"/>
    <xf numFmtId="9" fontId="8" fillId="0" borderId="0" applyFont="0" applyFill="0" applyBorder="0" applyAlignment="0" applyProtection="0"/>
    <xf numFmtId="0" fontId="68" fillId="45" borderId="43" applyNumberFormat="0" applyAlignment="0" applyProtection="0"/>
    <xf numFmtId="0" fontId="72" fillId="0" borderId="0" applyNumberFormat="0" applyFill="0" applyBorder="0" applyAlignment="0" applyProtection="0"/>
    <xf numFmtId="0" fontId="51" fillId="0" borderId="0" applyNumberFormat="0" applyFill="0" applyBorder="0" applyAlignment="0" applyProtection="0"/>
    <xf numFmtId="168" fontId="8" fillId="0" borderId="0" applyFill="0" applyBorder="0" applyAlignment="0" applyProtection="0"/>
    <xf numFmtId="183"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5" fillId="17" borderId="0" applyNumberFormat="0" applyBorder="0" applyAlignment="0" applyProtection="0"/>
    <xf numFmtId="0" fontId="95" fillId="29" borderId="0" applyNumberFormat="0" applyBorder="0" applyAlignment="0" applyProtection="0"/>
    <xf numFmtId="0" fontId="8" fillId="0" borderId="0">
      <alignment vertical="center"/>
    </xf>
    <xf numFmtId="0" fontId="8" fillId="0" borderId="0">
      <alignment vertical="center"/>
    </xf>
    <xf numFmtId="0" fontId="96" fillId="19" borderId="0" applyNumberFormat="0" applyBorder="0" applyAlignment="0" applyProtection="0"/>
    <xf numFmtId="0" fontId="96" fillId="23" borderId="0" applyNumberFormat="0" applyBorder="0" applyAlignment="0" applyProtection="0"/>
    <xf numFmtId="215" fontId="8" fillId="0" borderId="0" applyFont="0" applyFill="0" applyBorder="0" applyAlignment="0" applyProtection="0"/>
    <xf numFmtId="41" fontId="8" fillId="0" borderId="0" applyFont="0" applyFill="0" applyBorder="0" applyAlignment="0" applyProtection="0"/>
    <xf numFmtId="18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9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40" fillId="0" borderId="0" applyFont="0" applyFill="0" applyBorder="0" applyAlignment="0" applyProtection="0"/>
    <xf numFmtId="166" fontId="16" fillId="0" borderId="0" applyFont="0" applyFill="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216" fontId="16" fillId="16" borderId="0" applyNumberFormat="0" applyBorder="0" applyAlignment="0" applyProtection="0"/>
    <xf numFmtId="216" fontId="16" fillId="16" borderId="0" applyNumberFormat="0" applyBorder="0" applyAlignment="0" applyProtection="0"/>
    <xf numFmtId="216" fontId="16" fillId="16" borderId="0" applyNumberFormat="0" applyBorder="0" applyAlignment="0" applyProtection="0"/>
    <xf numFmtId="216" fontId="16" fillId="16" borderId="0" applyNumberFormat="0" applyBorder="0" applyAlignment="0" applyProtection="0"/>
    <xf numFmtId="216" fontId="16" fillId="16" borderId="0" applyNumberFormat="0" applyBorder="0" applyAlignment="0" applyProtection="0"/>
    <xf numFmtId="216" fontId="16" fillId="16" borderId="0" applyNumberFormat="0" applyBorder="0" applyAlignment="0" applyProtection="0"/>
    <xf numFmtId="216" fontId="16" fillId="20" borderId="0" applyNumberFormat="0" applyBorder="0" applyAlignment="0" applyProtection="0"/>
    <xf numFmtId="216" fontId="16" fillId="20" borderId="0" applyNumberFormat="0" applyBorder="0" applyAlignment="0" applyProtection="0"/>
    <xf numFmtId="216" fontId="16" fillId="20" borderId="0" applyNumberFormat="0" applyBorder="0" applyAlignment="0" applyProtection="0"/>
    <xf numFmtId="216" fontId="16" fillId="20" borderId="0" applyNumberFormat="0" applyBorder="0" applyAlignment="0" applyProtection="0"/>
    <xf numFmtId="216" fontId="16" fillId="20" borderId="0" applyNumberFormat="0" applyBorder="0" applyAlignment="0" applyProtection="0"/>
    <xf numFmtId="216" fontId="16" fillId="20" borderId="0" applyNumberFormat="0" applyBorder="0" applyAlignment="0" applyProtection="0"/>
    <xf numFmtId="216" fontId="16" fillId="24" borderId="0" applyNumberFormat="0" applyBorder="0" applyAlignment="0" applyProtection="0"/>
    <xf numFmtId="216" fontId="16" fillId="24" borderId="0" applyNumberFormat="0" applyBorder="0" applyAlignment="0" applyProtection="0"/>
    <xf numFmtId="216" fontId="16" fillId="24" borderId="0" applyNumberFormat="0" applyBorder="0" applyAlignment="0" applyProtection="0"/>
    <xf numFmtId="216" fontId="16" fillId="24" borderId="0" applyNumberFormat="0" applyBorder="0" applyAlignment="0" applyProtection="0"/>
    <xf numFmtId="216" fontId="16" fillId="24" borderId="0" applyNumberFormat="0" applyBorder="0" applyAlignment="0" applyProtection="0"/>
    <xf numFmtId="216" fontId="16" fillId="24" borderId="0" applyNumberFormat="0" applyBorder="0" applyAlignment="0" applyProtection="0"/>
    <xf numFmtId="216" fontId="16" fillId="28" borderId="0" applyNumberFormat="0" applyBorder="0" applyAlignment="0" applyProtection="0"/>
    <xf numFmtId="216" fontId="16" fillId="28" borderId="0" applyNumberFormat="0" applyBorder="0" applyAlignment="0" applyProtection="0"/>
    <xf numFmtId="216" fontId="16" fillId="28" borderId="0" applyNumberFormat="0" applyBorder="0" applyAlignment="0" applyProtection="0"/>
    <xf numFmtId="216" fontId="16" fillId="28" borderId="0" applyNumberFormat="0" applyBorder="0" applyAlignment="0" applyProtection="0"/>
    <xf numFmtId="216" fontId="16" fillId="28" borderId="0" applyNumberFormat="0" applyBorder="0" applyAlignment="0" applyProtection="0"/>
    <xf numFmtId="216" fontId="16" fillId="28" borderId="0" applyNumberFormat="0" applyBorder="0" applyAlignment="0" applyProtection="0"/>
    <xf numFmtId="216" fontId="16" fillId="32" borderId="0" applyNumberFormat="0" applyBorder="0" applyAlignment="0" applyProtection="0"/>
    <xf numFmtId="216" fontId="16" fillId="32" borderId="0" applyNumberFormat="0" applyBorder="0" applyAlignment="0" applyProtection="0"/>
    <xf numFmtId="216" fontId="16" fillId="32" borderId="0" applyNumberFormat="0" applyBorder="0" applyAlignment="0" applyProtection="0"/>
    <xf numFmtId="216" fontId="16" fillId="32" borderId="0" applyNumberFormat="0" applyBorder="0" applyAlignment="0" applyProtection="0"/>
    <xf numFmtId="216" fontId="16" fillId="32" borderId="0" applyNumberFormat="0" applyBorder="0" applyAlignment="0" applyProtection="0"/>
    <xf numFmtId="216" fontId="16" fillId="32" borderId="0" applyNumberFormat="0" applyBorder="0" applyAlignment="0" applyProtection="0"/>
    <xf numFmtId="216" fontId="16" fillId="36" borderId="0" applyNumberFormat="0" applyBorder="0" applyAlignment="0" applyProtection="0"/>
    <xf numFmtId="216" fontId="16" fillId="36" borderId="0" applyNumberFormat="0" applyBorder="0" applyAlignment="0" applyProtection="0"/>
    <xf numFmtId="216" fontId="16" fillId="36" borderId="0" applyNumberFormat="0" applyBorder="0" applyAlignment="0" applyProtection="0"/>
    <xf numFmtId="216" fontId="16" fillId="36" borderId="0" applyNumberFormat="0" applyBorder="0" applyAlignment="0" applyProtection="0"/>
    <xf numFmtId="216" fontId="16" fillId="36" borderId="0" applyNumberFormat="0" applyBorder="0" applyAlignment="0" applyProtection="0"/>
    <xf numFmtId="216" fontId="16" fillId="3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216" fontId="16" fillId="17" borderId="0" applyNumberFormat="0" applyBorder="0" applyAlignment="0" applyProtection="0"/>
    <xf numFmtId="216" fontId="16" fillId="17" borderId="0" applyNumberFormat="0" applyBorder="0" applyAlignment="0" applyProtection="0"/>
    <xf numFmtId="216" fontId="16" fillId="17" borderId="0" applyNumberFormat="0" applyBorder="0" applyAlignment="0" applyProtection="0"/>
    <xf numFmtId="216" fontId="16" fillId="17" borderId="0" applyNumberFormat="0" applyBorder="0" applyAlignment="0" applyProtection="0"/>
    <xf numFmtId="216" fontId="16" fillId="17" borderId="0" applyNumberFormat="0" applyBorder="0" applyAlignment="0" applyProtection="0"/>
    <xf numFmtId="216" fontId="16" fillId="17" borderId="0" applyNumberFormat="0" applyBorder="0" applyAlignment="0" applyProtection="0"/>
    <xf numFmtId="216" fontId="16" fillId="21" borderId="0" applyNumberFormat="0" applyBorder="0" applyAlignment="0" applyProtection="0"/>
    <xf numFmtId="216" fontId="16" fillId="21" borderId="0" applyNumberFormat="0" applyBorder="0" applyAlignment="0" applyProtection="0"/>
    <xf numFmtId="216" fontId="16" fillId="21" borderId="0" applyNumberFormat="0" applyBorder="0" applyAlignment="0" applyProtection="0"/>
    <xf numFmtId="216" fontId="16" fillId="21" borderId="0" applyNumberFormat="0" applyBorder="0" applyAlignment="0" applyProtection="0"/>
    <xf numFmtId="216" fontId="16" fillId="21" borderId="0" applyNumberFormat="0" applyBorder="0" applyAlignment="0" applyProtection="0"/>
    <xf numFmtId="216" fontId="16" fillId="21" borderId="0" applyNumberFormat="0" applyBorder="0" applyAlignment="0" applyProtection="0"/>
    <xf numFmtId="216" fontId="16" fillId="25" borderId="0" applyNumberFormat="0" applyBorder="0" applyAlignment="0" applyProtection="0"/>
    <xf numFmtId="216" fontId="16" fillId="25" borderId="0" applyNumberFormat="0" applyBorder="0" applyAlignment="0" applyProtection="0"/>
    <xf numFmtId="216" fontId="16" fillId="25" borderId="0" applyNumberFormat="0" applyBorder="0" applyAlignment="0" applyProtection="0"/>
    <xf numFmtId="216" fontId="16" fillId="25" borderId="0" applyNumberFormat="0" applyBorder="0" applyAlignment="0" applyProtection="0"/>
    <xf numFmtId="216" fontId="16" fillId="25" borderId="0" applyNumberFormat="0" applyBorder="0" applyAlignment="0" applyProtection="0"/>
    <xf numFmtId="216" fontId="16" fillId="25" borderId="0" applyNumberFormat="0" applyBorder="0" applyAlignment="0" applyProtection="0"/>
    <xf numFmtId="216" fontId="16" fillId="29" borderId="0" applyNumberFormat="0" applyBorder="0" applyAlignment="0" applyProtection="0"/>
    <xf numFmtId="216" fontId="16" fillId="29" borderId="0" applyNumberFormat="0" applyBorder="0" applyAlignment="0" applyProtection="0"/>
    <xf numFmtId="216" fontId="16" fillId="29" borderId="0" applyNumberFormat="0" applyBorder="0" applyAlignment="0" applyProtection="0"/>
    <xf numFmtId="216" fontId="16" fillId="29" borderId="0" applyNumberFormat="0" applyBorder="0" applyAlignment="0" applyProtection="0"/>
    <xf numFmtId="216" fontId="16" fillId="29" borderId="0" applyNumberFormat="0" applyBorder="0" applyAlignment="0" applyProtection="0"/>
    <xf numFmtId="216" fontId="16" fillId="29" borderId="0" applyNumberFormat="0" applyBorder="0" applyAlignment="0" applyProtection="0"/>
    <xf numFmtId="216" fontId="16" fillId="33" borderId="0" applyNumberFormat="0" applyBorder="0" applyAlignment="0" applyProtection="0"/>
    <xf numFmtId="216" fontId="16" fillId="33" borderId="0" applyNumberFormat="0" applyBorder="0" applyAlignment="0" applyProtection="0"/>
    <xf numFmtId="216" fontId="16" fillId="33" borderId="0" applyNumberFormat="0" applyBorder="0" applyAlignment="0" applyProtection="0"/>
    <xf numFmtId="216" fontId="16" fillId="33" borderId="0" applyNumberFormat="0" applyBorder="0" applyAlignment="0" applyProtection="0"/>
    <xf numFmtId="216" fontId="16" fillId="33" borderId="0" applyNumberFormat="0" applyBorder="0" applyAlignment="0" applyProtection="0"/>
    <xf numFmtId="216" fontId="16" fillId="33" borderId="0" applyNumberFormat="0" applyBorder="0" applyAlignment="0" applyProtection="0"/>
    <xf numFmtId="216" fontId="16" fillId="37" borderId="0" applyNumberFormat="0" applyBorder="0" applyAlignment="0" applyProtection="0"/>
    <xf numFmtId="216" fontId="16" fillId="37" borderId="0" applyNumberFormat="0" applyBorder="0" applyAlignment="0" applyProtection="0"/>
    <xf numFmtId="216" fontId="16" fillId="37" borderId="0" applyNumberFormat="0" applyBorder="0" applyAlignment="0" applyProtection="0"/>
    <xf numFmtId="216" fontId="16" fillId="37" borderId="0" applyNumberFormat="0" applyBorder="0" applyAlignment="0" applyProtection="0"/>
    <xf numFmtId="216" fontId="16" fillId="37" borderId="0" applyNumberFormat="0" applyBorder="0" applyAlignment="0" applyProtection="0"/>
    <xf numFmtId="216" fontId="16" fillId="37" borderId="0" applyNumberFormat="0" applyBorder="0" applyAlignment="0" applyProtection="0"/>
    <xf numFmtId="216" fontId="32" fillId="18" borderId="0" applyNumberFormat="0" applyBorder="0" applyAlignment="0" applyProtection="0"/>
    <xf numFmtId="216" fontId="32" fillId="18" borderId="0" applyNumberFormat="0" applyBorder="0" applyAlignment="0" applyProtection="0"/>
    <xf numFmtId="216" fontId="32" fillId="18" borderId="0" applyNumberFormat="0" applyBorder="0" applyAlignment="0" applyProtection="0"/>
    <xf numFmtId="216" fontId="32" fillId="18" borderId="0" applyNumberFormat="0" applyBorder="0" applyAlignment="0" applyProtection="0"/>
    <xf numFmtId="216" fontId="32" fillId="18" borderId="0" applyNumberFormat="0" applyBorder="0" applyAlignment="0" applyProtection="0"/>
    <xf numFmtId="216" fontId="32" fillId="18" borderId="0" applyNumberFormat="0" applyBorder="0" applyAlignment="0" applyProtection="0"/>
    <xf numFmtId="216" fontId="32" fillId="22" borderId="0" applyNumberFormat="0" applyBorder="0" applyAlignment="0" applyProtection="0"/>
    <xf numFmtId="216" fontId="32" fillId="22" borderId="0" applyNumberFormat="0" applyBorder="0" applyAlignment="0" applyProtection="0"/>
    <xf numFmtId="216" fontId="32" fillId="22" borderId="0" applyNumberFormat="0" applyBorder="0" applyAlignment="0" applyProtection="0"/>
    <xf numFmtId="216" fontId="32" fillId="22" borderId="0" applyNumberFormat="0" applyBorder="0" applyAlignment="0" applyProtection="0"/>
    <xf numFmtId="216" fontId="32" fillId="22" borderId="0" applyNumberFormat="0" applyBorder="0" applyAlignment="0" applyProtection="0"/>
    <xf numFmtId="216" fontId="32" fillId="22" borderId="0" applyNumberFormat="0" applyBorder="0" applyAlignment="0" applyProtection="0"/>
    <xf numFmtId="216" fontId="32" fillId="26" borderId="0" applyNumberFormat="0" applyBorder="0" applyAlignment="0" applyProtection="0"/>
    <xf numFmtId="216" fontId="32" fillId="26" borderId="0" applyNumberFormat="0" applyBorder="0" applyAlignment="0" applyProtection="0"/>
    <xf numFmtId="216" fontId="32" fillId="26" borderId="0" applyNumberFormat="0" applyBorder="0" applyAlignment="0" applyProtection="0"/>
    <xf numFmtId="216" fontId="32" fillId="26" borderId="0" applyNumberFormat="0" applyBorder="0" applyAlignment="0" applyProtection="0"/>
    <xf numFmtId="216" fontId="32" fillId="26" borderId="0" applyNumberFormat="0" applyBorder="0" applyAlignment="0" applyProtection="0"/>
    <xf numFmtId="216" fontId="32" fillId="26" borderId="0" applyNumberFormat="0" applyBorder="0" applyAlignment="0" applyProtection="0"/>
    <xf numFmtId="216" fontId="32" fillId="30" borderId="0" applyNumberFormat="0" applyBorder="0" applyAlignment="0" applyProtection="0"/>
    <xf numFmtId="216" fontId="32" fillId="30" borderId="0" applyNumberFormat="0" applyBorder="0" applyAlignment="0" applyProtection="0"/>
    <xf numFmtId="216" fontId="32" fillId="30" borderId="0" applyNumberFormat="0" applyBorder="0" applyAlignment="0" applyProtection="0"/>
    <xf numFmtId="216" fontId="32" fillId="30" borderId="0" applyNumberFormat="0" applyBorder="0" applyAlignment="0" applyProtection="0"/>
    <xf numFmtId="216" fontId="32" fillId="30" borderId="0" applyNumberFormat="0" applyBorder="0" applyAlignment="0" applyProtection="0"/>
    <xf numFmtId="216" fontId="32" fillId="30" borderId="0" applyNumberFormat="0" applyBorder="0" applyAlignment="0" applyProtection="0"/>
    <xf numFmtId="216" fontId="32" fillId="34" borderId="0" applyNumberFormat="0" applyBorder="0" applyAlignment="0" applyProtection="0"/>
    <xf numFmtId="216" fontId="32" fillId="34" borderId="0" applyNumberFormat="0" applyBorder="0" applyAlignment="0" applyProtection="0"/>
    <xf numFmtId="216" fontId="32" fillId="34" borderId="0" applyNumberFormat="0" applyBorder="0" applyAlignment="0" applyProtection="0"/>
    <xf numFmtId="216" fontId="32" fillId="34" borderId="0" applyNumberFormat="0" applyBorder="0" applyAlignment="0" applyProtection="0"/>
    <xf numFmtId="216" fontId="32" fillId="34" borderId="0" applyNumberFormat="0" applyBorder="0" applyAlignment="0" applyProtection="0"/>
    <xf numFmtId="216" fontId="32" fillId="34" borderId="0" applyNumberFormat="0" applyBorder="0" applyAlignment="0" applyProtection="0"/>
    <xf numFmtId="216" fontId="32" fillId="38" borderId="0" applyNumberFormat="0" applyBorder="0" applyAlignment="0" applyProtection="0"/>
    <xf numFmtId="216" fontId="32" fillId="38" borderId="0" applyNumberFormat="0" applyBorder="0" applyAlignment="0" applyProtection="0"/>
    <xf numFmtId="216" fontId="32" fillId="38" borderId="0" applyNumberFormat="0" applyBorder="0" applyAlignment="0" applyProtection="0"/>
    <xf numFmtId="216" fontId="32" fillId="38" borderId="0" applyNumberFormat="0" applyBorder="0" applyAlignment="0" applyProtection="0"/>
    <xf numFmtId="216" fontId="32" fillId="38" borderId="0" applyNumberFormat="0" applyBorder="0" applyAlignment="0" applyProtection="0"/>
    <xf numFmtId="216" fontId="32" fillId="38" borderId="0" applyNumberFormat="0" applyBorder="0" applyAlignment="0" applyProtection="0"/>
    <xf numFmtId="216" fontId="21" fillId="8" borderId="0" applyNumberFormat="0" applyBorder="0" applyAlignment="0" applyProtection="0"/>
    <xf numFmtId="216" fontId="21" fillId="8" borderId="0" applyNumberFormat="0" applyBorder="0" applyAlignment="0" applyProtection="0"/>
    <xf numFmtId="216" fontId="21" fillId="8" borderId="0" applyNumberFormat="0" applyBorder="0" applyAlignment="0" applyProtection="0"/>
    <xf numFmtId="216" fontId="21" fillId="8" borderId="0" applyNumberFormat="0" applyBorder="0" applyAlignment="0" applyProtection="0"/>
    <xf numFmtId="216" fontId="21" fillId="8" borderId="0" applyNumberFormat="0" applyBorder="0" applyAlignment="0" applyProtection="0"/>
    <xf numFmtId="216" fontId="21" fillId="8" borderId="0" applyNumberFormat="0" applyBorder="0" applyAlignment="0" applyProtection="0"/>
    <xf numFmtId="0" fontId="8" fillId="0" borderId="0" applyFill="0" applyBorder="0" applyAlignment="0"/>
    <xf numFmtId="0" fontId="8" fillId="0" borderId="0" applyFill="0" applyBorder="0" applyAlignment="0"/>
    <xf numFmtId="216" fontId="26" fillId="12" borderId="29" applyNumberFormat="0" applyAlignment="0" applyProtection="0"/>
    <xf numFmtId="216" fontId="26" fillId="12" borderId="29" applyNumberFormat="0" applyAlignment="0" applyProtection="0"/>
    <xf numFmtId="216" fontId="26" fillId="12" borderId="29" applyNumberFormat="0" applyAlignment="0" applyProtection="0"/>
    <xf numFmtId="216" fontId="26" fillId="12" borderId="29" applyNumberFormat="0" applyAlignment="0" applyProtection="0"/>
    <xf numFmtId="216" fontId="26" fillId="12" borderId="29" applyNumberFormat="0" applyAlignment="0" applyProtection="0"/>
    <xf numFmtId="216" fontId="26" fillId="12" borderId="29" applyNumberFormat="0" applyAlignment="0" applyProtection="0"/>
    <xf numFmtId="216" fontId="28" fillId="13" borderId="32" applyNumberFormat="0" applyAlignment="0" applyProtection="0"/>
    <xf numFmtId="216" fontId="28" fillId="13" borderId="32" applyNumberFormat="0" applyAlignment="0" applyProtection="0"/>
    <xf numFmtId="216" fontId="28" fillId="13" borderId="32" applyNumberFormat="0" applyAlignment="0" applyProtection="0"/>
    <xf numFmtId="216" fontId="28" fillId="13" borderId="32" applyNumberFormat="0" applyAlignment="0" applyProtection="0"/>
    <xf numFmtId="216" fontId="28" fillId="13" borderId="32" applyNumberFormat="0" applyAlignment="0" applyProtection="0"/>
    <xf numFmtId="216" fontId="28" fillId="13" borderId="32" applyNumberFormat="0" applyAlignment="0" applyProtection="0"/>
    <xf numFmtId="216" fontId="27" fillId="0" borderId="31" applyNumberFormat="0" applyFill="0" applyAlignment="0" applyProtection="0"/>
    <xf numFmtId="216" fontId="27" fillId="0" borderId="31" applyNumberFormat="0" applyFill="0" applyAlignment="0" applyProtection="0"/>
    <xf numFmtId="216" fontId="27" fillId="0" borderId="31" applyNumberFormat="0" applyFill="0" applyAlignment="0" applyProtection="0"/>
    <xf numFmtId="216" fontId="27" fillId="0" borderId="31" applyNumberFormat="0" applyFill="0" applyAlignment="0" applyProtection="0"/>
    <xf numFmtId="216" fontId="27" fillId="0" borderId="31" applyNumberFormat="0" applyFill="0" applyAlignment="0" applyProtection="0"/>
    <xf numFmtId="216" fontId="27" fillId="0" borderId="31" applyNumberFormat="0" applyFill="0" applyAlignment="0" applyProtection="0"/>
    <xf numFmtId="0" fontId="94" fillId="58" borderId="36" applyNumberFormat="0" applyAlignment="0" applyProtection="0"/>
    <xf numFmtId="0" fontId="94" fillId="58" borderId="36" applyNumberFormat="0" applyAlignment="0" applyProtection="0"/>
    <xf numFmtId="0" fontId="94" fillId="58" borderId="36" applyNumberFormat="0" applyAlignment="0" applyProtection="0"/>
    <xf numFmtId="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16" fillId="0" borderId="0" applyFont="0" applyFill="0" applyBorder="0" applyAlignment="0" applyProtection="0"/>
    <xf numFmtId="184"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66" fontId="16"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216" fontId="20" fillId="0" borderId="0" applyNumberFormat="0" applyFill="0" applyBorder="0" applyAlignment="0" applyProtection="0"/>
    <xf numFmtId="216" fontId="20" fillId="0" borderId="0" applyNumberFormat="0" applyFill="0" applyBorder="0" applyAlignment="0" applyProtection="0"/>
    <xf numFmtId="216" fontId="20" fillId="0" borderId="0" applyNumberFormat="0" applyFill="0" applyBorder="0" applyAlignment="0" applyProtection="0"/>
    <xf numFmtId="216" fontId="20" fillId="0" borderId="0" applyNumberFormat="0" applyFill="0" applyBorder="0" applyAlignment="0" applyProtection="0"/>
    <xf numFmtId="216" fontId="20" fillId="0" borderId="0" applyNumberFormat="0" applyFill="0" applyBorder="0" applyAlignment="0" applyProtection="0"/>
    <xf numFmtId="216" fontId="20" fillId="0" borderId="0" applyNumberFormat="0" applyFill="0" applyBorder="0" applyAlignment="0" applyProtection="0"/>
    <xf numFmtId="216" fontId="32" fillId="15" borderId="0" applyNumberFormat="0" applyBorder="0" applyAlignment="0" applyProtection="0"/>
    <xf numFmtId="216" fontId="32" fillId="15" borderId="0" applyNumberFormat="0" applyBorder="0" applyAlignment="0" applyProtection="0"/>
    <xf numFmtId="216" fontId="32" fillId="15" borderId="0" applyNumberFormat="0" applyBorder="0" applyAlignment="0" applyProtection="0"/>
    <xf numFmtId="216" fontId="32" fillId="15" borderId="0" applyNumberFormat="0" applyBorder="0" applyAlignment="0" applyProtection="0"/>
    <xf numFmtId="216" fontId="32" fillId="15" borderId="0" applyNumberFormat="0" applyBorder="0" applyAlignment="0" applyProtection="0"/>
    <xf numFmtId="216" fontId="32" fillId="15" borderId="0" applyNumberFormat="0" applyBorder="0" applyAlignment="0" applyProtection="0"/>
    <xf numFmtId="216" fontId="32" fillId="19" borderId="0" applyNumberFormat="0" applyBorder="0" applyAlignment="0" applyProtection="0"/>
    <xf numFmtId="216" fontId="32" fillId="19" borderId="0" applyNumberFormat="0" applyBorder="0" applyAlignment="0" applyProtection="0"/>
    <xf numFmtId="216" fontId="32" fillId="19" borderId="0" applyNumberFormat="0" applyBorder="0" applyAlignment="0" applyProtection="0"/>
    <xf numFmtId="216" fontId="32" fillId="19" borderId="0" applyNumberFormat="0" applyBorder="0" applyAlignment="0" applyProtection="0"/>
    <xf numFmtId="216" fontId="32" fillId="19" borderId="0" applyNumberFormat="0" applyBorder="0" applyAlignment="0" applyProtection="0"/>
    <xf numFmtId="216" fontId="32" fillId="19" borderId="0" applyNumberFormat="0" applyBorder="0" applyAlignment="0" applyProtection="0"/>
    <xf numFmtId="216" fontId="32" fillId="23" borderId="0" applyNumberFormat="0" applyBorder="0" applyAlignment="0" applyProtection="0"/>
    <xf numFmtId="216" fontId="32" fillId="23" borderId="0" applyNumberFormat="0" applyBorder="0" applyAlignment="0" applyProtection="0"/>
    <xf numFmtId="216" fontId="32" fillId="23" borderId="0" applyNumberFormat="0" applyBorder="0" applyAlignment="0" applyProtection="0"/>
    <xf numFmtId="216" fontId="32" fillId="23" borderId="0" applyNumberFormat="0" applyBorder="0" applyAlignment="0" applyProtection="0"/>
    <xf numFmtId="216" fontId="32" fillId="23" borderId="0" applyNumberFormat="0" applyBorder="0" applyAlignment="0" applyProtection="0"/>
    <xf numFmtId="216" fontId="32" fillId="23" borderId="0" applyNumberFormat="0" applyBorder="0" applyAlignment="0" applyProtection="0"/>
    <xf numFmtId="216" fontId="32" fillId="27" borderId="0" applyNumberFormat="0" applyBorder="0" applyAlignment="0" applyProtection="0"/>
    <xf numFmtId="216" fontId="32" fillId="27" borderId="0" applyNumberFormat="0" applyBorder="0" applyAlignment="0" applyProtection="0"/>
    <xf numFmtId="216" fontId="32" fillId="27" borderId="0" applyNumberFormat="0" applyBorder="0" applyAlignment="0" applyProtection="0"/>
    <xf numFmtId="216" fontId="32" fillId="27" borderId="0" applyNumberFormat="0" applyBorder="0" applyAlignment="0" applyProtection="0"/>
    <xf numFmtId="216" fontId="32" fillId="27" borderId="0" applyNumberFormat="0" applyBorder="0" applyAlignment="0" applyProtection="0"/>
    <xf numFmtId="216" fontId="32" fillId="27" borderId="0" applyNumberFormat="0" applyBorder="0" applyAlignment="0" applyProtection="0"/>
    <xf numFmtId="216" fontId="32" fillId="31" borderId="0" applyNumberFormat="0" applyBorder="0" applyAlignment="0" applyProtection="0"/>
    <xf numFmtId="216" fontId="32" fillId="31" borderId="0" applyNumberFormat="0" applyBorder="0" applyAlignment="0" applyProtection="0"/>
    <xf numFmtId="216" fontId="32" fillId="31" borderId="0" applyNumberFormat="0" applyBorder="0" applyAlignment="0" applyProtection="0"/>
    <xf numFmtId="216" fontId="32" fillId="31" borderId="0" applyNumberFormat="0" applyBorder="0" applyAlignment="0" applyProtection="0"/>
    <xf numFmtId="216" fontId="32" fillId="31" borderId="0" applyNumberFormat="0" applyBorder="0" applyAlignment="0" applyProtection="0"/>
    <xf numFmtId="216" fontId="32" fillId="31" borderId="0" applyNumberFormat="0" applyBorder="0" applyAlignment="0" applyProtection="0"/>
    <xf numFmtId="216" fontId="32" fillId="35" borderId="0" applyNumberFormat="0" applyBorder="0" applyAlignment="0" applyProtection="0"/>
    <xf numFmtId="216" fontId="32" fillId="35" borderId="0" applyNumberFormat="0" applyBorder="0" applyAlignment="0" applyProtection="0"/>
    <xf numFmtId="216" fontId="32" fillId="35" borderId="0" applyNumberFormat="0" applyBorder="0" applyAlignment="0" applyProtection="0"/>
    <xf numFmtId="216" fontId="32" fillId="35" borderId="0" applyNumberFormat="0" applyBorder="0" applyAlignment="0" applyProtection="0"/>
    <xf numFmtId="216" fontId="32" fillId="35" borderId="0" applyNumberFormat="0" applyBorder="0" applyAlignment="0" applyProtection="0"/>
    <xf numFmtId="216" fontId="32" fillId="35" borderId="0" applyNumberFormat="0" applyBorder="0" applyAlignment="0" applyProtection="0"/>
    <xf numFmtId="0" fontId="8" fillId="0" borderId="0" applyFill="0" applyBorder="0" applyAlignment="0"/>
    <xf numFmtId="0" fontId="8" fillId="0" borderId="0" applyFill="0" applyBorder="0" applyAlignment="0"/>
    <xf numFmtId="216" fontId="24" fillId="11" borderId="29" applyNumberFormat="0" applyAlignment="0" applyProtection="0"/>
    <xf numFmtId="216" fontId="24" fillId="11" borderId="29" applyNumberFormat="0" applyAlignment="0" applyProtection="0"/>
    <xf numFmtId="216" fontId="24" fillId="11" borderId="29" applyNumberFormat="0" applyAlignment="0" applyProtection="0"/>
    <xf numFmtId="216" fontId="24" fillId="11" borderId="29" applyNumberFormat="0" applyAlignment="0" applyProtection="0"/>
    <xf numFmtId="216" fontId="24" fillId="11" borderId="29" applyNumberFormat="0" applyAlignment="0" applyProtection="0"/>
    <xf numFmtId="216" fontId="24" fillId="11" borderId="29" applyNumberFormat="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1" fillId="0" borderId="0" applyNumberFormat="0" applyFill="0" applyBorder="0" applyAlignment="0" applyProtection="0">
      <alignment vertical="top"/>
      <protection locked="0"/>
    </xf>
    <xf numFmtId="216" fontId="22" fillId="9" borderId="0" applyNumberFormat="0" applyBorder="0" applyAlignment="0" applyProtection="0"/>
    <xf numFmtId="216" fontId="22" fillId="9" borderId="0" applyNumberFormat="0" applyBorder="0" applyAlignment="0" applyProtection="0"/>
    <xf numFmtId="216" fontId="22" fillId="9" borderId="0" applyNumberFormat="0" applyBorder="0" applyAlignment="0" applyProtection="0"/>
    <xf numFmtId="216" fontId="22" fillId="9" borderId="0" applyNumberFormat="0" applyBorder="0" applyAlignment="0" applyProtection="0"/>
    <xf numFmtId="216" fontId="22" fillId="9" borderId="0" applyNumberFormat="0" applyBorder="0" applyAlignment="0" applyProtection="0"/>
    <xf numFmtId="216" fontId="22" fillId="9" borderId="0" applyNumberFormat="0" applyBorder="0" applyAlignment="0" applyProtection="0"/>
    <xf numFmtId="0" fontId="101" fillId="44" borderId="35" applyNumberFormat="0" applyAlignment="0" applyProtection="0"/>
    <xf numFmtId="0" fontId="101" fillId="44" borderId="35" applyNumberFormat="0" applyAlignment="0" applyProtection="0"/>
    <xf numFmtId="0" fontId="101" fillId="44" borderId="35" applyNumberFormat="0" applyAlignment="0" applyProtection="0"/>
    <xf numFmtId="0" fontId="8" fillId="0" borderId="0" applyFill="0" applyBorder="0" applyAlignment="0"/>
    <xf numFmtId="0" fontId="8" fillId="0" borderId="0" applyFill="0" applyBorder="0" applyAlignment="0"/>
    <xf numFmtId="0" fontId="102" fillId="0" borderId="37" applyNumberFormat="0" applyFill="0" applyAlignment="0" applyProtection="0"/>
    <xf numFmtId="0" fontId="102" fillId="0" borderId="37" applyNumberFormat="0" applyFill="0" applyAlignment="0" applyProtection="0"/>
    <xf numFmtId="0" fontId="102" fillId="0" borderId="37" applyNumberFormat="0" applyFill="0" applyAlignment="0" applyProtection="0"/>
    <xf numFmtId="43" fontId="49" fillId="0" borderId="0" applyFont="0" applyFill="0" applyBorder="0" applyAlignment="0" applyProtection="0">
      <alignment vertical="top"/>
    </xf>
    <xf numFmtId="43" fontId="16" fillId="0" borderId="0" applyFont="0" applyFill="0" applyBorder="0" applyAlignment="0" applyProtection="0"/>
    <xf numFmtId="43" fontId="8" fillId="0" borderId="0" applyFont="0" applyFill="0" applyBorder="0" applyAlignment="0" applyProtection="0"/>
    <xf numFmtId="217" fontId="8" fillId="0" borderId="0" applyFont="0" applyFill="0" applyBorder="0" applyAlignment="0" applyProtection="0"/>
    <xf numFmtId="185" fontId="16" fillId="0" borderId="0" applyFont="0" applyFill="0" applyBorder="0" applyAlignment="0" applyProtection="0"/>
    <xf numFmtId="184" fontId="16" fillId="0" borderId="0" applyFont="0" applyFill="0" applyBorder="0" applyAlignment="0" applyProtection="0"/>
    <xf numFmtId="184" fontId="8" fillId="0" borderId="0" applyFont="0" applyFill="0" applyBorder="0" applyAlignment="0" applyProtection="0"/>
    <xf numFmtId="43" fontId="16" fillId="0" borderId="0" applyFont="0" applyFill="0" applyBorder="0" applyAlignment="0" applyProtection="0"/>
    <xf numFmtId="43" fontId="40" fillId="0" borderId="0" applyFont="0" applyFill="0" applyBorder="0" applyAlignment="0" applyProtection="0"/>
    <xf numFmtId="166" fontId="16" fillId="0" borderId="0" applyFont="0" applyFill="0" applyBorder="0" applyAlignment="0" applyProtection="0"/>
    <xf numFmtId="212" fontId="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8" fontId="8" fillId="0" borderId="0" applyFont="0" applyFill="0" applyBorder="0" applyAlignment="0" applyProtection="0"/>
    <xf numFmtId="216" fontId="23" fillId="10" borderId="0" applyNumberFormat="0" applyBorder="0" applyAlignment="0" applyProtection="0"/>
    <xf numFmtId="216" fontId="23" fillId="10" borderId="0" applyNumberFormat="0" applyBorder="0" applyAlignment="0" applyProtection="0"/>
    <xf numFmtId="216" fontId="23" fillId="10" borderId="0" applyNumberFormat="0" applyBorder="0" applyAlignment="0" applyProtection="0"/>
    <xf numFmtId="216" fontId="23" fillId="10" borderId="0" applyNumberFormat="0" applyBorder="0" applyAlignment="0" applyProtection="0"/>
    <xf numFmtId="216" fontId="23" fillId="10" borderId="0" applyNumberFormat="0" applyBorder="0" applyAlignment="0" applyProtection="0"/>
    <xf numFmtId="216" fontId="23" fillId="10" borderId="0" applyNumberFormat="0" applyBorder="0" applyAlignment="0" applyProtection="0"/>
    <xf numFmtId="0" fontId="8" fillId="0" borderId="0"/>
    <xf numFmtId="185" fontId="16" fillId="0" borderId="0"/>
    <xf numFmtId="199" fontId="16" fillId="0" borderId="0"/>
    <xf numFmtId="195" fontId="16" fillId="0" borderId="0"/>
    <xf numFmtId="0" fontId="16" fillId="0" borderId="0"/>
    <xf numFmtId="0" fontId="49" fillId="0" borderId="0">
      <alignment vertical="top"/>
    </xf>
    <xf numFmtId="0" fontId="40" fillId="0" borderId="0"/>
    <xf numFmtId="216" fontId="8" fillId="0" borderId="0"/>
    <xf numFmtId="0" fontId="8" fillId="0" borderId="0"/>
    <xf numFmtId="216" fontId="8" fillId="0" borderId="0"/>
    <xf numFmtId="216" fontId="8" fillId="0" borderId="0"/>
    <xf numFmtId="216" fontId="8" fillId="0" borderId="0"/>
    <xf numFmtId="0" fontId="8" fillId="0" borderId="0" applyNumberFormat="0" applyFill="0" applyBorder="0" applyAlignment="0" applyProtection="0"/>
    <xf numFmtId="0" fontId="16" fillId="0" borderId="0"/>
    <xf numFmtId="216" fontId="8" fillId="0" borderId="0"/>
    <xf numFmtId="216" fontId="8" fillId="0" borderId="0"/>
    <xf numFmtId="0" fontId="16" fillId="0" borderId="0"/>
    <xf numFmtId="216" fontId="8" fillId="0" borderId="0"/>
    <xf numFmtId="216" fontId="8" fillId="0" borderId="0"/>
    <xf numFmtId="216" fontId="8" fillId="0" borderId="0"/>
    <xf numFmtId="216" fontId="8" fillId="0" borderId="0"/>
    <xf numFmtId="0" fontId="8" fillId="0" borderId="0"/>
    <xf numFmtId="0" fontId="16" fillId="0" borderId="0"/>
    <xf numFmtId="0" fontId="8" fillId="0" borderId="0"/>
    <xf numFmtId="0" fontId="16" fillId="0" borderId="0"/>
    <xf numFmtId="0" fontId="49" fillId="0" borderId="0">
      <alignment vertical="top"/>
    </xf>
    <xf numFmtId="0" fontId="16" fillId="0" borderId="0"/>
    <xf numFmtId="0" fontId="16" fillId="0" borderId="0"/>
    <xf numFmtId="0" fontId="8" fillId="0" borderId="0"/>
    <xf numFmtId="0" fontId="40" fillId="0" borderId="0"/>
    <xf numFmtId="0" fontId="1" fillId="0" borderId="0"/>
    <xf numFmtId="0" fontId="8" fillId="0" borderId="0"/>
    <xf numFmtId="0" fontId="16" fillId="0" borderId="0"/>
    <xf numFmtId="0" fontId="16" fillId="0" borderId="0"/>
    <xf numFmtId="0" fontId="8" fillId="60" borderId="42" applyNumberFormat="0" applyFont="0" applyAlignment="0" applyProtection="0"/>
    <xf numFmtId="216" fontId="40" fillId="14" borderId="33" applyNumberFormat="0" applyFont="0" applyAlignment="0" applyProtection="0"/>
    <xf numFmtId="216" fontId="40" fillId="14" borderId="33" applyNumberFormat="0" applyFont="0" applyAlignment="0" applyProtection="0"/>
    <xf numFmtId="216" fontId="40" fillId="14" borderId="3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0" fontId="8" fillId="0" borderId="0" applyFill="0" applyBorder="0" applyAlignment="0"/>
    <xf numFmtId="0" fontId="8" fillId="0" borderId="0" applyFill="0" applyBorder="0" applyAlignment="0"/>
    <xf numFmtId="216" fontId="25" fillId="12" borderId="30" applyNumberFormat="0" applyAlignment="0" applyProtection="0"/>
    <xf numFmtId="216" fontId="25" fillId="12" borderId="30" applyNumberFormat="0" applyAlignment="0" applyProtection="0"/>
    <xf numFmtId="216" fontId="25" fillId="12" borderId="30" applyNumberFormat="0" applyAlignment="0" applyProtection="0"/>
    <xf numFmtId="216" fontId="25" fillId="12" borderId="30" applyNumberFormat="0" applyAlignment="0" applyProtection="0"/>
    <xf numFmtId="216" fontId="25" fillId="12" borderId="30" applyNumberFormat="0" applyAlignment="0" applyProtection="0"/>
    <xf numFmtId="216" fontId="25" fillId="12" borderId="30" applyNumberFormat="0" applyAlignment="0" applyProtection="0"/>
    <xf numFmtId="216" fontId="29" fillId="0" borderId="0" applyNumberFormat="0" applyFill="0" applyBorder="0" applyAlignment="0" applyProtection="0"/>
    <xf numFmtId="216" fontId="29" fillId="0" borderId="0" applyNumberFormat="0" applyFill="0" applyBorder="0" applyAlignment="0" applyProtection="0"/>
    <xf numFmtId="216" fontId="29" fillId="0" borderId="0" applyNumberFormat="0" applyFill="0" applyBorder="0" applyAlignment="0" applyProtection="0"/>
    <xf numFmtId="216" fontId="29" fillId="0" borderId="0" applyNumberFormat="0" applyFill="0" applyBorder="0" applyAlignment="0" applyProtection="0"/>
    <xf numFmtId="216" fontId="29" fillId="0" borderId="0" applyNumberFormat="0" applyFill="0" applyBorder="0" applyAlignment="0" applyProtection="0"/>
    <xf numFmtId="216" fontId="29"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18" fillId="0" borderId="26" applyNumberFormat="0" applyFill="0" applyAlignment="0" applyProtection="0"/>
    <xf numFmtId="216" fontId="18" fillId="0" borderId="26" applyNumberFormat="0" applyFill="0" applyAlignment="0" applyProtection="0"/>
    <xf numFmtId="216" fontId="18" fillId="0" borderId="26" applyNumberFormat="0" applyFill="0" applyAlignment="0" applyProtection="0"/>
    <xf numFmtId="216" fontId="18" fillId="0" borderId="26" applyNumberFormat="0" applyFill="0" applyAlignment="0" applyProtection="0"/>
    <xf numFmtId="216" fontId="18" fillId="0" borderId="26" applyNumberFormat="0" applyFill="0" applyAlignment="0" applyProtection="0"/>
    <xf numFmtId="216" fontId="18" fillId="0" borderId="26" applyNumberFormat="0" applyFill="0" applyAlignment="0" applyProtection="0"/>
    <xf numFmtId="216" fontId="19" fillId="0" borderId="27" applyNumberFormat="0" applyFill="0" applyAlignment="0" applyProtection="0"/>
    <xf numFmtId="216" fontId="19" fillId="0" borderId="27" applyNumberFormat="0" applyFill="0" applyAlignment="0" applyProtection="0"/>
    <xf numFmtId="216" fontId="19" fillId="0" borderId="27" applyNumberFormat="0" applyFill="0" applyAlignment="0" applyProtection="0"/>
    <xf numFmtId="216" fontId="19" fillId="0" borderId="27" applyNumberFormat="0" applyFill="0" applyAlignment="0" applyProtection="0"/>
    <xf numFmtId="216" fontId="19" fillId="0" borderId="27" applyNumberFormat="0" applyFill="0" applyAlignment="0" applyProtection="0"/>
    <xf numFmtId="216" fontId="19" fillId="0" borderId="27" applyNumberFormat="0" applyFill="0" applyAlignment="0" applyProtection="0"/>
    <xf numFmtId="216" fontId="20" fillId="0" borderId="28" applyNumberFormat="0" applyFill="0" applyAlignment="0" applyProtection="0"/>
    <xf numFmtId="216" fontId="20" fillId="0" borderId="28" applyNumberFormat="0" applyFill="0" applyAlignment="0" applyProtection="0"/>
    <xf numFmtId="216" fontId="20" fillId="0" borderId="28" applyNumberFormat="0" applyFill="0" applyAlignment="0" applyProtection="0"/>
    <xf numFmtId="216" fontId="20" fillId="0" borderId="28" applyNumberFormat="0" applyFill="0" applyAlignment="0" applyProtection="0"/>
    <xf numFmtId="216" fontId="20" fillId="0" borderId="28" applyNumberFormat="0" applyFill="0" applyAlignment="0" applyProtection="0"/>
    <xf numFmtId="216" fontId="20" fillId="0" borderId="28" applyNumberFormat="0" applyFill="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17" fillId="0" borderId="0" applyNumberFormat="0" applyFill="0" applyBorder="0" applyAlignment="0" applyProtection="0"/>
    <xf numFmtId="216" fontId="31" fillId="0" borderId="34" applyNumberFormat="0" applyFill="0" applyAlignment="0" applyProtection="0"/>
    <xf numFmtId="216" fontId="31" fillId="0" borderId="34" applyNumberFormat="0" applyFill="0" applyAlignment="0" applyProtection="0"/>
    <xf numFmtId="216" fontId="31" fillId="0" borderId="34" applyNumberFormat="0" applyFill="0" applyAlignment="0" applyProtection="0"/>
    <xf numFmtId="216" fontId="31" fillId="0" borderId="34" applyNumberFormat="0" applyFill="0" applyAlignment="0" applyProtection="0"/>
    <xf numFmtId="216" fontId="31" fillId="0" borderId="34" applyNumberFormat="0" applyFill="0" applyAlignment="0" applyProtection="0"/>
    <xf numFmtId="216" fontId="31" fillId="0" borderId="34"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5" fontId="16" fillId="0" borderId="0"/>
    <xf numFmtId="0" fontId="16" fillId="0" borderId="0"/>
    <xf numFmtId="43" fontId="16" fillId="0" borderId="0" applyFont="0" applyFill="0" applyBorder="0" applyAlignment="0" applyProtection="0"/>
    <xf numFmtId="185" fontId="16" fillId="0" borderId="0"/>
    <xf numFmtId="0" fontId="1" fillId="0" borderId="0"/>
    <xf numFmtId="43" fontId="1" fillId="0" borderId="0" applyFont="0" applyFill="0" applyBorder="0" applyAlignment="0" applyProtection="0"/>
    <xf numFmtId="43" fontId="49" fillId="0" borderId="0" applyFont="0" applyFill="0" applyBorder="0" applyAlignment="0" applyProtection="0"/>
    <xf numFmtId="44" fontId="16" fillId="0" borderId="0" applyFont="0" applyFill="0" applyBorder="0" applyAlignment="0" applyProtection="0"/>
    <xf numFmtId="44" fontId="49" fillId="0" borderId="0" applyFont="0" applyFill="0" applyBorder="0" applyAlignment="0" applyProtection="0"/>
    <xf numFmtId="0" fontId="62" fillId="0" borderId="0" applyNumberFormat="0" applyFill="0" applyBorder="0" applyAlignment="0" applyProtection="0">
      <alignment vertical="top"/>
      <protection locked="0"/>
    </xf>
    <xf numFmtId="0" fontId="1" fillId="0" borderId="0"/>
    <xf numFmtId="0" fontId="49" fillId="0" borderId="0"/>
    <xf numFmtId="0" fontId="1" fillId="0" borderId="0"/>
    <xf numFmtId="9" fontId="16" fillId="0" borderId="0" applyFont="0" applyFill="0" applyBorder="0" applyAlignment="0" applyProtection="0"/>
    <xf numFmtId="185" fontId="16" fillId="0" borderId="0"/>
    <xf numFmtId="185" fontId="8" fillId="0" borderId="0" applyFont="0" applyFill="0" applyBorder="0" applyAlignment="0" applyProtection="0"/>
    <xf numFmtId="185" fontId="8" fillId="0" borderId="0" applyFont="0" applyFill="0" applyBorder="0" applyAlignment="0" applyProtection="0"/>
    <xf numFmtId="0" fontId="16" fillId="0" borderId="0"/>
    <xf numFmtId="0" fontId="35" fillId="0" borderId="0"/>
    <xf numFmtId="0" fontId="16" fillId="0" borderId="0"/>
    <xf numFmtId="43" fontId="1" fillId="0" borderId="0" applyFont="0" applyFill="0" applyBorder="0" applyAlignment="0" applyProtection="0"/>
    <xf numFmtId="169" fontId="1" fillId="0" borderId="0" applyFont="0" applyFill="0" applyBorder="0" applyAlignment="0" applyProtection="0"/>
    <xf numFmtId="168" fontId="16" fillId="0" borderId="0" applyFont="0" applyFill="0" applyBorder="0" applyAlignment="0" applyProtection="0"/>
    <xf numFmtId="0" fontId="16" fillId="0" borderId="0"/>
    <xf numFmtId="43" fontId="16" fillId="0" borderId="0" applyFont="0" applyFill="0" applyBorder="0" applyAlignment="0" applyProtection="0"/>
    <xf numFmtId="185" fontId="16" fillId="0" borderId="0"/>
    <xf numFmtId="43"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9" fontId="16" fillId="0" borderId="0" applyFont="0" applyFill="0" applyBorder="0" applyAlignment="0" applyProtection="0"/>
    <xf numFmtId="0" fontId="16" fillId="0" borderId="0"/>
    <xf numFmtId="209" fontId="8" fillId="0" borderId="0" applyFont="0" applyFill="0" applyBorder="0" applyAlignment="0" applyProtection="0"/>
    <xf numFmtId="0" fontId="16" fillId="0" borderId="0"/>
    <xf numFmtId="9" fontId="16" fillId="0" borderId="0" applyFont="0" applyFill="0" applyBorder="0" applyAlignment="0" applyProtection="0"/>
    <xf numFmtId="168" fontId="8" fillId="0" borderId="0" applyFont="0" applyFill="0" applyBorder="0" applyAlignment="0" applyProtection="0"/>
    <xf numFmtId="0" fontId="16" fillId="0" borderId="0"/>
    <xf numFmtId="9" fontId="1" fillId="0" borderId="0" applyFont="0" applyFill="0" applyBorder="0" applyAlignment="0" applyProtection="0"/>
    <xf numFmtId="0" fontId="8" fillId="0" borderId="0"/>
    <xf numFmtId="0" fontId="8" fillId="0" borderId="0"/>
    <xf numFmtId="0" fontId="8" fillId="0" borderId="0" applyNumberFormat="0" applyFill="0" applyBorder="0" applyAlignment="0" applyProtection="0"/>
    <xf numFmtId="0" fontId="38" fillId="0" borderId="0"/>
    <xf numFmtId="0" fontId="8" fillId="0" borderId="0" applyNumberFormat="0" applyFill="0" applyBorder="0" applyAlignment="0" applyProtection="0"/>
    <xf numFmtId="0" fontId="8" fillId="0" borderId="0" applyNumberFormat="0" applyFill="0" applyBorder="0" applyAlignment="0" applyProtection="0"/>
    <xf numFmtId="0" fontId="38" fillId="0" borderId="0"/>
    <xf numFmtId="0" fontId="8" fillId="0" borderId="0" applyNumberFormat="0" applyFill="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26" fillId="12" borderId="29" applyNumberFormat="0" applyAlignment="0" applyProtection="0"/>
    <xf numFmtId="0" fontId="28" fillId="13" borderId="32" applyNumberFormat="0" applyAlignment="0" applyProtection="0"/>
    <xf numFmtId="0" fontId="27" fillId="0" borderId="31" applyNumberFormat="0" applyFill="0" applyAlignment="0" applyProtection="0"/>
    <xf numFmtId="173" fontId="8" fillId="0" borderId="0">
      <protection locked="0"/>
    </xf>
    <xf numFmtId="0" fontId="20" fillId="0" borderId="0" applyNumberFormat="0" applyFill="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24" fillId="11" borderId="29" applyNumberFormat="0" applyAlignment="0" applyProtection="0"/>
    <xf numFmtId="179" fontId="8" fillId="0" borderId="0">
      <protection locked="0"/>
    </xf>
    <xf numFmtId="0" fontId="59" fillId="0" borderId="0" applyNumberFormat="0" applyFill="0" applyBorder="0" applyAlignment="0" applyProtection="0"/>
    <xf numFmtId="0" fontId="22" fillId="9" borderId="0" applyNumberFormat="0" applyBorder="0" applyAlignment="0" applyProtection="0"/>
    <xf numFmtId="0" fontId="8" fillId="0" borderId="0" applyFont="0" applyFill="0" applyBorder="0" applyAlignment="0" applyProtection="0"/>
    <xf numFmtId="178" fontId="8" fillId="0" borderId="0" applyFont="0" applyFill="0" applyBorder="0" applyAlignment="0" applyProtection="0"/>
    <xf numFmtId="18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6" fillId="0" borderId="0" applyFont="0" applyFill="0" applyBorder="0" applyAlignment="0" applyProtection="0"/>
    <xf numFmtId="186" fontId="8" fillId="0" borderId="0" applyFont="0" applyFill="0" applyBorder="0" applyAlignment="0" applyProtection="0"/>
    <xf numFmtId="43" fontId="40"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6" fontId="16" fillId="0" borderId="0" applyFont="0" applyFill="0" applyBorder="0" applyAlignment="0" applyProtection="0"/>
    <xf numFmtId="44" fontId="1" fillId="0" borderId="0" applyFont="0" applyFill="0" applyBorder="0" applyAlignment="0" applyProtection="0"/>
    <xf numFmtId="189" fontId="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23" fillId="10" borderId="0" applyNumberFormat="0" applyBorder="0" applyAlignment="0" applyProtection="0"/>
    <xf numFmtId="0" fontId="16" fillId="0" borderId="0"/>
    <xf numFmtId="0" fontId="8" fillId="0" borderId="0" applyNumberFormat="0" applyFill="0" applyBorder="0" applyAlignment="0" applyProtection="0"/>
    <xf numFmtId="0" fontId="49" fillId="0" borderId="0">
      <alignment vertical="top"/>
    </xf>
    <xf numFmtId="0" fontId="16" fillId="0" borderId="0"/>
    <xf numFmtId="0" fontId="16" fillId="14" borderId="33" applyNumberFormat="0" applyFont="0" applyAlignment="0" applyProtection="0"/>
    <xf numFmtId="9" fontId="16" fillId="0" borderId="0" applyFont="0" applyFill="0" applyBorder="0" applyAlignment="0" applyProtection="0"/>
    <xf numFmtId="0" fontId="25" fillId="12" borderId="3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9" fillId="0" borderId="27" applyNumberFormat="0" applyFill="0" applyAlignment="0" applyProtection="0"/>
    <xf numFmtId="0" fontId="20" fillId="0" borderId="28" applyNumberFormat="0" applyFill="0" applyAlignment="0" applyProtection="0"/>
    <xf numFmtId="0" fontId="74" fillId="0" borderId="0" applyNumberFormat="0" applyFill="0" applyBorder="0" applyAlignment="0" applyProtection="0"/>
    <xf numFmtId="0" fontId="31" fillId="0" borderId="34" applyNumberFormat="0" applyFill="0" applyAlignment="0" applyProtection="0"/>
    <xf numFmtId="0" fontId="8" fillId="0" borderId="0" applyNumberFormat="0" applyFill="0" applyBorder="0" applyAlignment="0" applyProtection="0"/>
    <xf numFmtId="0" fontId="16" fillId="0" borderId="0"/>
    <xf numFmtId="0" fontId="16" fillId="0" borderId="0"/>
    <xf numFmtId="0" fontId="16" fillId="0" borderId="0"/>
    <xf numFmtId="0" fontId="103" fillId="0" borderId="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6" fillId="0" borderId="0"/>
    <xf numFmtId="0" fontId="16" fillId="14" borderId="33"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8" fillId="63" borderId="0"/>
    <xf numFmtId="166"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6"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44" fontId="6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166" fontId="1" fillId="0" borderId="0" applyFont="0" applyFill="0" applyBorder="0" applyAlignment="0" applyProtection="0"/>
    <xf numFmtId="43" fontId="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ill="0" applyBorder="0" applyAlignment="0" applyProtection="0"/>
    <xf numFmtId="43" fontId="16" fillId="0" borderId="0" applyFont="0" applyFill="0" applyBorder="0" applyAlignment="0" applyProtection="0"/>
    <xf numFmtId="0" fontId="66" fillId="0" borderId="0"/>
    <xf numFmtId="43" fontId="16" fillId="0" borderId="0" applyFont="0" applyFill="0" applyBorder="0" applyAlignment="0" applyProtection="0"/>
    <xf numFmtId="0" fontId="18" fillId="0" borderId="26"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0" fontId="21" fillId="8" borderId="0" applyNumberFormat="0" applyBorder="0" applyAlignment="0" applyProtection="0"/>
    <xf numFmtId="166"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8" fillId="0" borderId="0" applyFont="0" applyFill="0" applyBorder="0" applyAlignment="0" applyProtection="0"/>
    <xf numFmtId="43" fontId="37" fillId="0" borderId="0" applyFont="0" applyFill="0" applyBorder="0" applyAlignment="0" applyProtection="0"/>
    <xf numFmtId="44" fontId="33" fillId="0" borderId="0" applyFont="0" applyFill="0" applyBorder="0" applyAlignment="0" applyProtection="0"/>
    <xf numFmtId="41" fontId="8" fillId="0" borderId="0" applyFont="0" applyFill="0" applyBorder="0" applyAlignment="0" applyProtection="0"/>
    <xf numFmtId="43" fontId="16" fillId="0" borderId="0" applyFont="0" applyFill="0" applyBorder="0" applyAlignment="0" applyProtection="0"/>
    <xf numFmtId="0" fontId="1" fillId="0" borderId="0"/>
    <xf numFmtId="166" fontId="16" fillId="0" borderId="0" applyFont="0" applyFill="0" applyBorder="0" applyAlignment="0" applyProtection="0"/>
    <xf numFmtId="41" fontId="66" fillId="0" borderId="0" applyFont="0" applyFill="0" applyBorder="0" applyAlignment="0" applyProtection="0"/>
    <xf numFmtId="44" fontId="16" fillId="0" borderId="0" applyFont="0" applyFill="0" applyBorder="0" applyAlignment="0" applyProtection="0"/>
  </cellStyleXfs>
  <cellXfs count="313">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9"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11" fillId="0" borderId="0" xfId="0" applyFont="1" applyAlignment="1">
      <alignment horizontal="center" vertical="center"/>
    </xf>
    <xf numFmtId="0" fontId="13" fillId="0" borderId="0" xfId="0" applyFont="1"/>
    <xf numFmtId="164" fontId="5" fillId="7" borderId="12" xfId="0" applyNumberFormat="1" applyFont="1" applyFill="1" applyBorder="1" applyAlignment="1">
      <alignment horizontal="right" vertical="center" wrapText="1"/>
    </xf>
    <xf numFmtId="0" fontId="5" fillId="6" borderId="0" xfId="0" applyFont="1" applyFill="1" applyAlignment="1">
      <alignment horizontal="center" vertical="center"/>
    </xf>
    <xf numFmtId="0" fontId="9" fillId="6" borderId="0" xfId="0" applyFont="1" applyFill="1"/>
    <xf numFmtId="0" fontId="3" fillId="6" borderId="0" xfId="0" applyFont="1" applyFill="1"/>
    <xf numFmtId="0" fontId="4" fillId="6" borderId="0" xfId="0" applyFont="1" applyFill="1" applyAlignment="1">
      <alignment horizontal="center" vertical="center"/>
    </xf>
    <xf numFmtId="0" fontId="9" fillId="0" borderId="0" xfId="0" applyFont="1" applyAlignment="1">
      <alignment vertical="center"/>
    </xf>
    <xf numFmtId="0" fontId="3" fillId="0" borderId="0" xfId="0" applyFont="1" applyAlignment="1">
      <alignment vertical="center"/>
    </xf>
    <xf numFmtId="0" fontId="4" fillId="5" borderId="44" xfId="0" applyFont="1" applyFill="1" applyBorder="1" applyAlignment="1">
      <alignment horizontal="center" vertical="center" wrapText="1"/>
    </xf>
    <xf numFmtId="219" fontId="9" fillId="0" borderId="0" xfId="6000" applyNumberFormat="1" applyFont="1" applyAlignment="1">
      <alignment vertical="center"/>
    </xf>
    <xf numFmtId="0" fontId="31" fillId="66" borderId="52" xfId="0" applyFont="1" applyFill="1" applyBorder="1" applyAlignment="1">
      <alignment vertical="center"/>
    </xf>
    <xf numFmtId="0" fontId="31" fillId="66" borderId="52" xfId="0" applyFont="1" applyFill="1" applyBorder="1" applyAlignment="1">
      <alignment horizontal="center" vertical="center"/>
    </xf>
    <xf numFmtId="0" fontId="31" fillId="66" borderId="44" xfId="0" applyFont="1" applyFill="1" applyBorder="1" applyAlignment="1">
      <alignment horizontal="center" vertical="center"/>
    </xf>
    <xf numFmtId="0" fontId="0" fillId="0" borderId="0" xfId="0" applyAlignment="1">
      <alignment vertical="center"/>
    </xf>
    <xf numFmtId="0" fontId="0" fillId="6" borderId="44" xfId="0" applyFill="1" applyBorder="1" applyAlignment="1">
      <alignment horizontal="left" vertical="center"/>
    </xf>
    <xf numFmtId="44" fontId="0" fillId="6" borderId="44" xfId="0" applyNumberFormat="1" applyFill="1" applyBorder="1" applyAlignment="1">
      <alignment vertical="center"/>
    </xf>
    <xf numFmtId="0" fontId="0" fillId="6" borderId="44" xfId="0" applyFill="1" applyBorder="1" applyAlignment="1">
      <alignment vertical="center"/>
    </xf>
    <xf numFmtId="0" fontId="0" fillId="6" borderId="0" xfId="0" applyFill="1"/>
    <xf numFmtId="0" fontId="0" fillId="6" borderId="44" xfId="0" applyFill="1" applyBorder="1" applyAlignment="1">
      <alignment vertical="center" wrapText="1"/>
    </xf>
    <xf numFmtId="0" fontId="0" fillId="0" borderId="44" xfId="0" applyBorder="1" applyAlignment="1">
      <alignment horizontal="left" vertical="center" wrapText="1"/>
    </xf>
    <xf numFmtId="44" fontId="0" fillId="0" borderId="44" xfId="0" applyNumberFormat="1" applyBorder="1" applyAlignment="1">
      <alignment vertical="center"/>
    </xf>
    <xf numFmtId="0" fontId="0" fillId="0" borderId="44" xfId="0" applyBorder="1" applyAlignment="1">
      <alignment horizontal="left" vertical="center"/>
    </xf>
    <xf numFmtId="0" fontId="0" fillId="0" borderId="44" xfId="0" applyBorder="1" applyAlignment="1">
      <alignment vertical="center"/>
    </xf>
    <xf numFmtId="0" fontId="110" fillId="67" borderId="44" xfId="0" applyFont="1" applyFill="1" applyBorder="1" applyAlignment="1">
      <alignment horizontal="left" vertical="center"/>
    </xf>
    <xf numFmtId="44" fontId="110" fillId="67" borderId="44" xfId="0" applyNumberFormat="1" applyFont="1" applyFill="1" applyBorder="1" applyAlignment="1">
      <alignment vertical="center"/>
    </xf>
    <xf numFmtId="0" fontId="110" fillId="67" borderId="44" xfId="0" applyFont="1" applyFill="1" applyBorder="1" applyAlignment="1">
      <alignment vertical="center"/>
    </xf>
    <xf numFmtId="0" fontId="110" fillId="0" borderId="0" xfId="0" applyFont="1"/>
    <xf numFmtId="44" fontId="0" fillId="0" borderId="0" xfId="0" applyNumberFormat="1"/>
    <xf numFmtId="0" fontId="31" fillId="66" borderId="52" xfId="0" applyFont="1" applyFill="1" applyBorder="1" applyAlignment="1">
      <alignment horizontal="center" vertical="center" wrapText="1"/>
    </xf>
    <xf numFmtId="0" fontId="0" fillId="6" borderId="44" xfId="0" applyFont="1" applyFill="1" applyBorder="1" applyAlignment="1">
      <alignment horizontal="left" vertical="center"/>
    </xf>
    <xf numFmtId="44" fontId="0" fillId="6" borderId="44" xfId="0" applyNumberFormat="1" applyFont="1" applyFill="1" applyBorder="1" applyAlignment="1">
      <alignment vertical="center"/>
    </xf>
    <xf numFmtId="0" fontId="0" fillId="6" borderId="44" xfId="0" applyFont="1" applyFill="1" applyBorder="1" applyAlignment="1">
      <alignment vertical="center" wrapText="1"/>
    </xf>
    <xf numFmtId="0" fontId="0" fillId="6" borderId="0" xfId="0" applyFont="1" applyFill="1"/>
    <xf numFmtId="219" fontId="0" fillId="0" borderId="44" xfId="0" applyNumberFormat="1" applyBorder="1" applyAlignment="1">
      <alignment vertical="center"/>
    </xf>
    <xf numFmtId="219" fontId="110" fillId="67" borderId="44" xfId="0" applyNumberFormat="1" applyFont="1" applyFill="1" applyBorder="1" applyAlignment="1">
      <alignment vertical="center"/>
    </xf>
    <xf numFmtId="0" fontId="9" fillId="0" borderId="0" xfId="0" applyFont="1" applyAlignment="1">
      <alignment horizontal="left" vertical="center"/>
    </xf>
    <xf numFmtId="0" fontId="4" fillId="6" borderId="10" xfId="0" applyFont="1" applyFill="1" applyBorder="1" applyAlignment="1">
      <alignment vertical="center" wrapText="1"/>
    </xf>
    <xf numFmtId="0" fontId="4" fillId="6" borderId="44" xfId="0" applyFont="1" applyFill="1" applyBorder="1" applyAlignment="1">
      <alignment horizontal="center" vertical="center" wrapText="1"/>
    </xf>
    <xf numFmtId="0" fontId="4" fillId="6" borderId="44" xfId="0" applyFont="1" applyFill="1" applyBorder="1" applyAlignment="1">
      <alignment vertical="center" wrapText="1"/>
    </xf>
    <xf numFmtId="0" fontId="4" fillId="6" borderId="44" xfId="0" applyFont="1" applyFill="1" applyBorder="1" applyAlignment="1" applyProtection="1">
      <alignment horizontal="left" vertical="center" wrapText="1"/>
    </xf>
    <xf numFmtId="0" fontId="4" fillId="6" borderId="44" xfId="0" applyFont="1" applyFill="1" applyBorder="1" applyAlignment="1" applyProtection="1">
      <alignment vertical="center" wrapText="1"/>
    </xf>
    <xf numFmtId="0" fontId="4" fillId="6" borderId="44" xfId="0" applyFont="1" applyFill="1" applyBorder="1" applyAlignment="1">
      <alignment horizontal="left" vertical="center" wrapText="1"/>
    </xf>
    <xf numFmtId="0" fontId="3" fillId="0" borderId="0" xfId="0" applyFont="1" applyAlignment="1">
      <alignment vertical="center" wrapText="1"/>
    </xf>
    <xf numFmtId="0" fontId="6" fillId="6" borderId="44" xfId="0" applyFont="1" applyFill="1" applyBorder="1" applyAlignment="1">
      <alignment horizontal="justify" vertical="center" wrapText="1"/>
    </xf>
    <xf numFmtId="0" fontId="2" fillId="6" borderId="44" xfId="0" applyFont="1" applyFill="1" applyBorder="1" applyAlignment="1">
      <alignment vertical="center" wrapText="1"/>
    </xf>
    <xf numFmtId="0" fontId="107" fillId="0" borderId="0" xfId="0" applyFont="1"/>
    <xf numFmtId="4" fontId="113" fillId="0" borderId="0" xfId="0" applyNumberFormat="1" applyFont="1"/>
    <xf numFmtId="0" fontId="31" fillId="0" borderId="44" xfId="0" applyFont="1" applyBorder="1" applyAlignment="1">
      <alignment vertical="center"/>
    </xf>
    <xf numFmtId="0" fontId="31" fillId="0" borderId="44" xfId="0" applyFont="1" applyBorder="1" applyAlignment="1">
      <alignment horizontal="left" vertical="center" wrapText="1"/>
    </xf>
    <xf numFmtId="0" fontId="31" fillId="0" borderId="44" xfId="0" applyFont="1" applyBorder="1" applyAlignment="1">
      <alignment vertical="center" wrapText="1"/>
    </xf>
    <xf numFmtId="0" fontId="109" fillId="67" borderId="44" xfId="0" applyFont="1" applyFill="1" applyBorder="1" applyAlignment="1">
      <alignment horizontal="center" vertical="center" wrapText="1"/>
    </xf>
    <xf numFmtId="0" fontId="109" fillId="67" borderId="44" xfId="0" applyFont="1" applyFill="1" applyBorder="1" applyAlignment="1">
      <alignment horizontal="center" vertical="center"/>
    </xf>
    <xf numFmtId="0" fontId="9" fillId="0" borderId="0" xfId="0" applyFont="1" applyAlignment="1">
      <alignment horizontal="left" vertical="center"/>
    </xf>
    <xf numFmtId="0" fontId="4" fillId="6" borderId="49"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5" fillId="6" borderId="44" xfId="0" applyFont="1" applyFill="1" applyBorder="1" applyAlignment="1">
      <alignment horizontal="justify" vertical="center" wrapText="1"/>
    </xf>
    <xf numFmtId="164" fontId="5" fillId="6" borderId="49" xfId="0" applyNumberFormat="1" applyFont="1" applyFill="1" applyBorder="1" applyAlignment="1">
      <alignment horizontal="right" vertical="center" wrapText="1"/>
    </xf>
    <xf numFmtId="164" fontId="5" fillId="6" borderId="48" xfId="0" applyNumberFormat="1" applyFont="1" applyFill="1" applyBorder="1" applyAlignment="1">
      <alignment horizontal="right" vertical="center" wrapText="1"/>
    </xf>
    <xf numFmtId="164" fontId="5" fillId="6" borderId="50" xfId="0" applyNumberFormat="1" applyFont="1" applyFill="1" applyBorder="1" applyAlignment="1">
      <alignment horizontal="right" vertical="center" wrapText="1"/>
    </xf>
    <xf numFmtId="0" fontId="4" fillId="6" borderId="44"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48"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4" fillId="6" borderId="4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6" borderId="53"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54"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5" xfId="0" applyFont="1" applyFill="1" applyBorder="1" applyAlignment="1">
      <alignment horizontal="left" vertical="center" wrapText="1"/>
    </xf>
    <xf numFmtId="0" fontId="5" fillId="6" borderId="56" xfId="0" applyFont="1" applyFill="1" applyBorder="1" applyAlignment="1">
      <alignment horizontal="left" vertical="center" wrapText="1"/>
    </xf>
    <xf numFmtId="0" fontId="5" fillId="6" borderId="57" xfId="0" applyFont="1" applyFill="1" applyBorder="1" applyAlignment="1">
      <alignment horizontal="left" vertical="center" wrapText="1"/>
    </xf>
    <xf numFmtId="0" fontId="5" fillId="6" borderId="58" xfId="0" applyFont="1" applyFill="1" applyBorder="1" applyAlignment="1">
      <alignment horizontal="left" vertical="center" wrapText="1"/>
    </xf>
    <xf numFmtId="0" fontId="5" fillId="6" borderId="44" xfId="0" applyFont="1" applyFill="1" applyBorder="1" applyAlignment="1">
      <alignment horizontal="left" vertical="center" wrapText="1" indent="1"/>
    </xf>
    <xf numFmtId="164" fontId="5" fillId="6" borderId="44" xfId="0" applyNumberFormat="1" applyFont="1" applyFill="1" applyBorder="1" applyAlignment="1">
      <alignment horizontal="right" vertical="center"/>
    </xf>
    <xf numFmtId="0" fontId="4" fillId="5" borderId="49" xfId="0" applyFont="1" applyFill="1" applyBorder="1" applyAlignment="1">
      <alignment horizontal="left" vertical="center" wrapText="1"/>
    </xf>
    <xf numFmtId="0" fontId="4" fillId="5" borderId="48" xfId="0" applyFont="1" applyFill="1" applyBorder="1" applyAlignment="1">
      <alignment horizontal="left" vertical="center" wrapText="1"/>
    </xf>
    <xf numFmtId="0" fontId="4" fillId="5" borderId="5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104" fillId="65" borderId="44" xfId="0" applyFont="1" applyFill="1" applyBorder="1" applyAlignment="1">
      <alignment horizontal="center" vertical="center"/>
    </xf>
    <xf numFmtId="0" fontId="104" fillId="65" borderId="44" xfId="0" applyFont="1" applyFill="1" applyBorder="1" applyAlignment="1">
      <alignment horizontal="center" vertical="center" wrapText="1"/>
    </xf>
    <xf numFmtId="0" fontId="105" fillId="6" borderId="44" xfId="0" applyFont="1" applyFill="1" applyBorder="1" applyAlignment="1">
      <alignment horizontal="justify" vertical="center" wrapText="1"/>
    </xf>
    <xf numFmtId="0" fontId="11" fillId="5" borderId="49"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49"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4" fillId="6" borderId="52" xfId="0" applyFont="1" applyFill="1" applyBorder="1" applyAlignment="1">
      <alignment horizontal="left" vertical="center" wrapText="1"/>
    </xf>
    <xf numFmtId="0" fontId="108" fillId="5" borderId="44" xfId="0" applyFont="1" applyFill="1" applyBorder="1" applyAlignment="1">
      <alignment horizontal="center" vertical="center" wrapText="1"/>
    </xf>
    <xf numFmtId="0" fontId="5" fillId="6" borderId="44" xfId="0" applyFont="1" applyFill="1" applyBorder="1" applyAlignment="1">
      <alignment vertical="center" wrapText="1"/>
    </xf>
    <xf numFmtId="164" fontId="108" fillId="6" borderId="49" xfId="0" applyNumberFormat="1" applyFont="1" applyFill="1" applyBorder="1" applyAlignment="1">
      <alignment horizontal="right" vertical="center" wrapText="1"/>
    </xf>
    <xf numFmtId="164" fontId="108" fillId="6" borderId="48" xfId="0" applyNumberFormat="1" applyFont="1" applyFill="1" applyBorder="1" applyAlignment="1">
      <alignment horizontal="right" vertical="center" wrapText="1"/>
    </xf>
    <xf numFmtId="164" fontId="108" fillId="6" borderId="50" xfId="0" applyNumberFormat="1" applyFont="1" applyFill="1" applyBorder="1" applyAlignment="1">
      <alignment horizontal="right" vertical="center" wrapText="1"/>
    </xf>
    <xf numFmtId="0" fontId="5" fillId="6" borderId="44" xfId="0" applyFont="1" applyFill="1" applyBorder="1" applyAlignment="1">
      <alignment horizontal="right" vertical="center"/>
    </xf>
    <xf numFmtId="0" fontId="108" fillId="6" borderId="44" xfId="0" applyFont="1" applyFill="1" applyBorder="1" applyAlignment="1">
      <alignment horizontal="right" vertical="center" wrapText="1"/>
    </xf>
    <xf numFmtId="0" fontId="4" fillId="6" borderId="44" xfId="0" applyFont="1" applyFill="1" applyBorder="1" applyAlignment="1">
      <alignment horizontal="justify" vertical="center" wrapText="1"/>
    </xf>
    <xf numFmtId="0" fontId="4" fillId="5" borderId="44"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46" xfId="0" applyFont="1" applyFill="1" applyBorder="1" applyAlignment="1">
      <alignment horizontal="left" vertical="center" wrapText="1"/>
    </xf>
    <xf numFmtId="0" fontId="5" fillId="6" borderId="54" xfId="0" applyFont="1" applyFill="1" applyBorder="1" applyAlignment="1">
      <alignment horizontal="left" vertical="center" wrapText="1"/>
    </xf>
    <xf numFmtId="0" fontId="4" fillId="6" borderId="56" xfId="0" applyFont="1" applyFill="1" applyBorder="1" applyAlignment="1">
      <alignment horizontal="left" vertical="center" wrapText="1"/>
    </xf>
    <xf numFmtId="0" fontId="4" fillId="6" borderId="57" xfId="0" applyFont="1" applyFill="1" applyBorder="1" applyAlignment="1">
      <alignment horizontal="left" vertical="center" wrapText="1"/>
    </xf>
    <xf numFmtId="0" fontId="4" fillId="6" borderId="58" xfId="0" applyFont="1" applyFill="1" applyBorder="1" applyAlignment="1">
      <alignment horizontal="left" vertical="center" wrapText="1"/>
    </xf>
    <xf numFmtId="0" fontId="9" fillId="6" borderId="44" xfId="0" applyFont="1" applyFill="1" applyBorder="1" applyAlignment="1">
      <alignment horizontal="left" vertical="center"/>
    </xf>
    <xf numFmtId="0" fontId="11" fillId="5" borderId="1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0" borderId="14" xfId="0" applyFont="1" applyBorder="1" applyAlignment="1">
      <alignment horizontal="justify" vertical="center" wrapText="1"/>
    </xf>
    <xf numFmtId="0" fontId="4" fillId="4" borderId="16" xfId="0" applyFont="1" applyFill="1" applyBorder="1" applyAlignment="1">
      <alignment horizontal="center"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5" borderId="51" xfId="0" applyFont="1" applyFill="1" applyBorder="1" applyAlignment="1">
      <alignment horizontal="left" vertical="center" wrapText="1"/>
    </xf>
    <xf numFmtId="0" fontId="4" fillId="5" borderId="46" xfId="0" applyFont="1" applyFill="1" applyBorder="1" applyAlignment="1">
      <alignment horizontal="left" vertical="center" wrapText="1"/>
    </xf>
    <xf numFmtId="0" fontId="11" fillId="5" borderId="44" xfId="0" applyFont="1" applyFill="1" applyBorder="1" applyAlignment="1">
      <alignment horizontal="center" vertical="center" wrapText="1"/>
    </xf>
    <xf numFmtId="0" fontId="4" fillId="6" borderId="4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12" fillId="5" borderId="44"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12" fillId="5" borderId="44" xfId="0" applyFont="1" applyFill="1" applyBorder="1" applyAlignment="1">
      <alignment horizontal="center" vertical="center"/>
    </xf>
    <xf numFmtId="0" fontId="4" fillId="6" borderId="44"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4" fillId="6" borderId="44" xfId="1" applyFont="1" applyFill="1" applyBorder="1" applyAlignment="1" applyProtection="1">
      <alignment horizontal="left" vertical="center" wrapText="1"/>
    </xf>
    <xf numFmtId="0" fontId="3" fillId="6" borderId="44" xfId="0" applyFont="1" applyFill="1" applyBorder="1" applyAlignment="1" applyProtection="1">
      <alignment horizontal="left" vertical="center" wrapText="1"/>
    </xf>
    <xf numFmtId="0" fontId="6" fillId="6" borderId="44" xfId="0" applyFont="1" applyFill="1" applyBorder="1" applyAlignment="1" applyProtection="1">
      <alignment horizontal="left" vertical="center" wrapText="1"/>
    </xf>
    <xf numFmtId="0" fontId="7" fillId="6" borderId="44" xfId="0" applyFont="1" applyFill="1" applyBorder="1" applyAlignment="1" applyProtection="1">
      <alignment horizontal="left" vertical="center" wrapText="1"/>
    </xf>
    <xf numFmtId="0" fontId="3" fillId="6" borderId="44" xfId="0" applyFont="1" applyFill="1" applyBorder="1" applyAlignment="1">
      <alignment horizontal="left" vertical="center"/>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14" xfId="0" applyFont="1" applyFill="1" applyBorder="1" applyAlignment="1">
      <alignment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4" fillId="0" borderId="14" xfId="0" applyFont="1" applyBorder="1" applyAlignment="1">
      <alignment horizontal="justify" vertical="center" wrapText="1"/>
    </xf>
    <xf numFmtId="0" fontId="9" fillId="0" borderId="10" xfId="0" applyFont="1" applyBorder="1" applyAlignment="1">
      <alignment wrapText="1"/>
    </xf>
    <xf numFmtId="0" fontId="9" fillId="0" borderId="0" xfId="0" applyFont="1" applyAlignment="1">
      <alignment wrapText="1"/>
    </xf>
    <xf numFmtId="0" fontId="5" fillId="0" borderId="5" xfId="0" applyFont="1" applyBorder="1" applyAlignment="1">
      <alignment vertical="center"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9" fillId="0" borderId="15" xfId="0" applyFont="1" applyBorder="1" applyAlignment="1">
      <alignment wrapText="1"/>
    </xf>
    <xf numFmtId="0" fontId="10" fillId="0" borderId="15" xfId="0" applyFont="1" applyBorder="1" applyAlignment="1">
      <alignment wrapText="1"/>
    </xf>
    <xf numFmtId="0" fontId="5" fillId="0" borderId="15" xfId="0" applyFont="1" applyBorder="1" applyAlignment="1">
      <alignment horizontal="justify" vertical="center" wrapText="1"/>
    </xf>
    <xf numFmtId="0" fontId="11" fillId="5" borderId="14" xfId="0" applyFont="1" applyFill="1" applyBorder="1" applyAlignment="1">
      <alignment horizontal="center" vertical="center" wrapText="1"/>
    </xf>
    <xf numFmtId="0" fontId="11" fillId="5" borderId="44" xfId="0" applyFont="1" applyFill="1" applyBorder="1" applyAlignment="1">
      <alignment horizontal="left" vertical="center" wrapText="1"/>
    </xf>
    <xf numFmtId="0" fontId="4" fillId="6" borderId="49" xfId="0" applyFont="1" applyFill="1" applyBorder="1" applyAlignment="1" applyProtection="1">
      <alignment horizontal="left" vertical="center" wrapText="1"/>
    </xf>
    <xf numFmtId="0" fontId="4" fillId="6" borderId="48" xfId="0" applyFont="1" applyFill="1" applyBorder="1" applyAlignment="1" applyProtection="1">
      <alignment horizontal="left" vertical="center" wrapText="1"/>
    </xf>
    <xf numFmtId="0" fontId="4" fillId="6" borderId="50" xfId="0" applyFont="1" applyFill="1" applyBorder="1" applyAlignment="1" applyProtection="1">
      <alignment horizontal="left" vertical="center" wrapText="1"/>
    </xf>
    <xf numFmtId="0" fontId="5" fillId="6" borderId="52" xfId="0" applyFont="1" applyFill="1" applyBorder="1" applyAlignment="1">
      <alignment horizontal="left" vertical="center" wrapText="1"/>
    </xf>
    <xf numFmtId="0" fontId="4" fillId="0" borderId="49" xfId="0" applyFont="1" applyBorder="1" applyAlignment="1">
      <alignment horizontal="left" vertical="center" wrapText="1"/>
    </xf>
    <xf numFmtId="0" fontId="4" fillId="0" borderId="48" xfId="0" applyFont="1" applyBorder="1" applyAlignment="1">
      <alignment horizontal="left" vertical="center" wrapText="1"/>
    </xf>
    <xf numFmtId="0" fontId="4" fillId="0" borderId="50" xfId="0" applyFont="1" applyBorder="1" applyAlignment="1">
      <alignment horizontal="left" vertical="center" wrapText="1"/>
    </xf>
    <xf numFmtId="0" fontId="4" fillId="6" borderId="49"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4" fillId="0" borderId="44"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54" xfId="0" applyFont="1" applyBorder="1" applyAlignment="1">
      <alignment horizontal="left" vertical="center" wrapText="1"/>
    </xf>
    <xf numFmtId="0" fontId="5" fillId="0" borderId="44" xfId="0" applyFont="1" applyBorder="1" applyAlignment="1">
      <alignment horizontal="left" vertical="center" wrapText="1"/>
    </xf>
    <xf numFmtId="0" fontId="11" fillId="0" borderId="46" xfId="0" applyFont="1" applyBorder="1" applyAlignment="1">
      <alignment horizontal="center" vertical="center"/>
    </xf>
    <xf numFmtId="0" fontId="4" fillId="3" borderId="44"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44" xfId="0" applyFont="1" applyBorder="1" applyAlignment="1">
      <alignment vertical="center" wrapText="1"/>
    </xf>
    <xf numFmtId="0" fontId="2" fillId="6" borderId="53"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54" xfId="0" applyFont="1" applyFill="1" applyBorder="1" applyAlignment="1">
      <alignment horizontal="left" vertical="center" wrapText="1"/>
    </xf>
    <xf numFmtId="0" fontId="2" fillId="6" borderId="56"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58" xfId="0" applyFont="1" applyFill="1" applyBorder="1" applyAlignment="1">
      <alignment horizontal="left" vertical="center" wrapText="1"/>
    </xf>
    <xf numFmtId="0" fontId="2" fillId="6" borderId="44" xfId="0" applyFont="1" applyFill="1" applyBorder="1" applyAlignment="1">
      <alignment horizontal="left" vertical="center" wrapText="1"/>
    </xf>
    <xf numFmtId="0" fontId="112" fillId="6" borderId="44" xfId="0" applyFont="1" applyFill="1" applyBorder="1" applyAlignment="1">
      <alignment horizontal="center" vertical="center" wrapText="1"/>
    </xf>
    <xf numFmtId="0" fontId="104" fillId="6" borderId="0" xfId="0" applyFont="1" applyFill="1" applyAlignment="1">
      <alignment horizontal="center" vertical="center"/>
    </xf>
    <xf numFmtId="0" fontId="3" fillId="0" borderId="44" xfId="0" applyFont="1" applyBorder="1" applyAlignment="1">
      <alignment horizontal="left" vertical="center" wrapText="1"/>
    </xf>
    <xf numFmtId="0" fontId="3" fillId="0" borderId="0" xfId="0" applyFont="1" applyAlignment="1">
      <alignment horizontal="left" vertical="center" wrapText="1"/>
    </xf>
    <xf numFmtId="0" fontId="3" fillId="6" borderId="49"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horizontal="left" vertical="center"/>
    </xf>
    <xf numFmtId="0" fontId="0" fillId="0" borderId="48" xfId="0" applyBorder="1" applyAlignment="1">
      <alignment horizontal="left" vertical="center"/>
    </xf>
    <xf numFmtId="0" fontId="0" fillId="0" borderId="50" xfId="0" applyBorder="1" applyAlignment="1">
      <alignment horizontal="left" vertical="center"/>
    </xf>
    <xf numFmtId="8" fontId="31" fillId="0" borderId="49" xfId="0" applyNumberFormat="1" applyFont="1" applyBorder="1" applyAlignment="1">
      <alignment horizontal="left" vertical="center"/>
    </xf>
    <xf numFmtId="0" fontId="31" fillId="0" borderId="50" xfId="0" applyFont="1" applyBorder="1" applyAlignment="1">
      <alignment horizontal="left" vertical="center"/>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4" fillId="6" borderId="1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5" fillId="6" borderId="45" xfId="0" applyFont="1" applyFill="1" applyBorder="1" applyAlignment="1">
      <alignment horizontal="center" vertical="center"/>
    </xf>
    <xf numFmtId="0" fontId="9" fillId="6" borderId="55" xfId="0" applyFont="1" applyFill="1" applyBorder="1"/>
    <xf numFmtId="0" fontId="4" fillId="68" borderId="44" xfId="0" applyFont="1" applyFill="1" applyBorder="1" applyAlignment="1">
      <alignment horizontal="center" vertical="center" wrapText="1"/>
    </xf>
    <xf numFmtId="0" fontId="4" fillId="68" borderId="49" xfId="0" applyFont="1" applyFill="1" applyBorder="1" applyAlignment="1">
      <alignment horizontal="center" vertical="center" wrapText="1"/>
    </xf>
    <xf numFmtId="44" fontId="0" fillId="0" borderId="49" xfId="6000" applyFont="1" applyBorder="1" applyAlignment="1">
      <alignment vertical="center"/>
    </xf>
    <xf numFmtId="44" fontId="0" fillId="0" borderId="44" xfId="6000" applyFont="1" applyBorder="1" applyAlignment="1">
      <alignment vertical="center"/>
    </xf>
    <xf numFmtId="0" fontId="31" fillId="0" borderId="49" xfId="0" applyFont="1" applyBorder="1" applyAlignment="1">
      <alignment vertical="center" wrapText="1"/>
    </xf>
    <xf numFmtId="0" fontId="0" fillId="0" borderId="49" xfId="0" applyBorder="1" applyAlignment="1">
      <alignment horizontal="left" vertical="center"/>
    </xf>
  </cellXfs>
  <cellStyles count="6001">
    <cellStyle name=" 1" xfId="12" xr:uid="{00000000-0005-0000-0000-000000000000}"/>
    <cellStyle name=" 1 10" xfId="902" xr:uid="{00000000-0005-0000-0000-000001000000}"/>
    <cellStyle name=" 1 11" xfId="903" xr:uid="{00000000-0005-0000-0000-000002000000}"/>
    <cellStyle name=" 1 12" xfId="901" xr:uid="{00000000-0005-0000-0000-000003000000}"/>
    <cellStyle name=" 1 2" xfId="13" xr:uid="{00000000-0005-0000-0000-000001000000}"/>
    <cellStyle name=" 1 3" xfId="14" xr:uid="{00000000-0005-0000-0000-000002000000}"/>
    <cellStyle name=" 1 4" xfId="904" xr:uid="{00000000-0005-0000-0000-000006000000}"/>
    <cellStyle name=" 1 5" xfId="905" xr:uid="{00000000-0005-0000-0000-000007000000}"/>
    <cellStyle name=" 1 6" xfId="906" xr:uid="{00000000-0005-0000-0000-000008000000}"/>
    <cellStyle name=" 1 7" xfId="907" xr:uid="{00000000-0005-0000-0000-000009000000}"/>
    <cellStyle name=" 1 8" xfId="908" xr:uid="{00000000-0005-0000-0000-00000A000000}"/>
    <cellStyle name=" 1 9" xfId="909" xr:uid="{00000000-0005-0000-0000-00000B000000}"/>
    <cellStyle name=" 1_Slip de coberturas Sanofi 2013 ( V2)" xfId="910" xr:uid="{00000000-0005-0000-0000-00000C000000}"/>
    <cellStyle name=" 3]_x000d__x000a_Zoomed=0_x000d__x000a_Row=155_x000d__x000a_Column=-10_x000d__x000a_Height=392_x000d__x000a_Width=1027_x000d__x000a_FontName=Arial_x000d__x000a_FontStyle=0_x000d__x000a_FontSize=10_x000d__x000a_PrtFontNa" xfId="15" xr:uid="{00000000-0005-0000-0000-000003000000}"/>
    <cellStyle name="%" xfId="16" xr:uid="{00000000-0005-0000-0000-000004000000}"/>
    <cellStyle name="% 2" xfId="17" xr:uid="{00000000-0005-0000-0000-000005000000}"/>
    <cellStyle name="% 2 2" xfId="18" xr:uid="{00000000-0005-0000-0000-000006000000}"/>
    <cellStyle name="% 2 2 2" xfId="5837" xr:uid="{00000000-0005-0000-0000-000011000000}"/>
    <cellStyle name="% 2 3" xfId="912" xr:uid="{00000000-0005-0000-0000-000012000000}"/>
    <cellStyle name="% 2 4" xfId="911" xr:uid="{00000000-0005-0000-0000-000013000000}"/>
    <cellStyle name="% 3" xfId="19" xr:uid="{00000000-0005-0000-0000-000007000000}"/>
    <cellStyle name="% 3 2" xfId="5838" xr:uid="{00000000-0005-0000-0000-000015000000}"/>
    <cellStyle name="% 3 3" xfId="913" xr:uid="{00000000-0005-0000-0000-000014000000}"/>
    <cellStyle name="% 4" xfId="20" xr:uid="{00000000-0005-0000-0000-000008000000}"/>
    <cellStyle name="% 5" xfId="21" xr:uid="{00000000-0005-0000-0000-000009000000}"/>
    <cellStyle name="%_ SINIEST MES A MES " xfId="914" xr:uid="{00000000-0005-0000-0000-000018000000}"/>
    <cellStyle name="%_1.SINIEST MES A MES " xfId="915" xr:uid="{00000000-0005-0000-0000-000019000000}"/>
    <cellStyle name="%_20 Casos mas costosos" xfId="916" xr:uid="{00000000-0005-0000-0000-00001A000000}"/>
    <cellStyle name="%_20 Casos mas costosos_1" xfId="917" xr:uid="{00000000-0005-0000-0000-00001B000000}"/>
    <cellStyle name="%_20 Usu + Cost Dic 09 Sep 10" xfId="918" xr:uid="{00000000-0005-0000-0000-00001C000000}"/>
    <cellStyle name="%_20 Usu + Cost Oct 09 Jun 10" xfId="919" xr:uid="{00000000-0005-0000-0000-00001D000000}"/>
    <cellStyle name="%_Agencia de Aduanas Panimex" xfId="920" xr:uid="{00000000-0005-0000-0000-00001E000000}"/>
    <cellStyle name="%_Agencia de Aduanas Panimex 10" xfId="921" xr:uid="{00000000-0005-0000-0000-00001F000000}"/>
    <cellStyle name="%_Agencia de Aduanas Panimex 11" xfId="922" xr:uid="{00000000-0005-0000-0000-000020000000}"/>
    <cellStyle name="%_Agencia de Aduanas Panimex 2" xfId="923" xr:uid="{00000000-0005-0000-0000-000021000000}"/>
    <cellStyle name="%_Agencia de Aduanas Panimex 3" xfId="924" xr:uid="{00000000-0005-0000-0000-000022000000}"/>
    <cellStyle name="%_Agencia de Aduanas Panimex 4" xfId="925" xr:uid="{00000000-0005-0000-0000-000023000000}"/>
    <cellStyle name="%_Agencia de Aduanas Panimex 5" xfId="926" xr:uid="{00000000-0005-0000-0000-000024000000}"/>
    <cellStyle name="%_Agencia de Aduanas Panimex 6" xfId="927" xr:uid="{00000000-0005-0000-0000-000025000000}"/>
    <cellStyle name="%_Agencia de Aduanas Panimex 7" xfId="928" xr:uid="{00000000-0005-0000-0000-000026000000}"/>
    <cellStyle name="%_Agencia de Aduanas Panimex 8" xfId="929" xr:uid="{00000000-0005-0000-0000-000027000000}"/>
    <cellStyle name="%_Agencia de Aduanas Panimex 9" xfId="930" xr:uid="{00000000-0005-0000-0000-000028000000}"/>
    <cellStyle name="%_Agencia de Aduanas Panimex_Ev.SANOFI" xfId="931" xr:uid="{00000000-0005-0000-0000-000029000000}"/>
    <cellStyle name="%_alternativas Banco de Occidente" xfId="932" xr:uid="{00000000-0005-0000-0000-00002A000000}"/>
    <cellStyle name="%_ALTERNATIVAS SYNGENTA" xfId="933" xr:uid="{00000000-0005-0000-0000-00002B000000}"/>
    <cellStyle name="%_berlizt definitivas" xfId="934" xr:uid="{00000000-0005-0000-0000-00002C000000}"/>
    <cellStyle name="%_Capita Abril 09 Oct 10" xfId="935" xr:uid="{00000000-0005-0000-0000-00002D000000}"/>
    <cellStyle name="%_Contratos" xfId="936" xr:uid="{00000000-0005-0000-0000-00002E000000}"/>
    <cellStyle name="%_Contratos_1.SINIEST MES A MES " xfId="937" xr:uid="{00000000-0005-0000-0000-00002F000000}"/>
    <cellStyle name="%_Contratos_Capita Abril 09 Oct 10" xfId="938" xr:uid="{00000000-0005-0000-0000-000030000000}"/>
    <cellStyle name="%_Contratos_Costo PRE" xfId="939" xr:uid="{00000000-0005-0000-0000-000031000000}"/>
    <cellStyle name="%_Contratos_ctc esfera" xfId="940" xr:uid="{00000000-0005-0000-0000-000032000000}"/>
    <cellStyle name="%_Contratos_Descuentos" xfId="941" xr:uid="{00000000-0005-0000-0000-000033000000}"/>
    <cellStyle name="%_Contratos_Det Pfizer Oct 10 Marz 11" xfId="942" xr:uid="{00000000-0005-0000-0000-000034000000}"/>
    <cellStyle name="%_Contratos_Gasto x Grandes Rubros" xfId="943" xr:uid="{00000000-0005-0000-0000-000035000000}"/>
    <cellStyle name="%_Contratos_Hoja2" xfId="944" xr:uid="{00000000-0005-0000-0000-000036000000}"/>
    <cellStyle name="%_Contratos_Hoja5" xfId="945" xr:uid="{00000000-0005-0000-0000-000037000000}"/>
    <cellStyle name="%_Contratos_Ingres Pos Oct 09 Sep 10" xfId="946" xr:uid="{00000000-0005-0000-0000-000038000000}"/>
    <cellStyle name="%_Contratos_UPD'S" xfId="947" xr:uid="{00000000-0005-0000-0000-000039000000}"/>
    <cellStyle name="%_Copia de CREACIOM MATRIZ ACTUAALIZADO" xfId="948" xr:uid="{00000000-0005-0000-0000-00003A000000}"/>
    <cellStyle name="%_Copia de CREACIOM MATRIZ ACTUAALIZADO 10" xfId="949" xr:uid="{00000000-0005-0000-0000-00003B000000}"/>
    <cellStyle name="%_Copia de CREACIOM MATRIZ ACTUAALIZADO 11" xfId="950" xr:uid="{00000000-0005-0000-0000-00003C000000}"/>
    <cellStyle name="%_Copia de CREACIOM MATRIZ ACTUAALIZADO 2" xfId="951" xr:uid="{00000000-0005-0000-0000-00003D000000}"/>
    <cellStyle name="%_Copia de CREACIOM MATRIZ ACTUAALIZADO 3" xfId="952" xr:uid="{00000000-0005-0000-0000-00003E000000}"/>
    <cellStyle name="%_Copia de CREACIOM MATRIZ ACTUAALIZADO 4" xfId="953" xr:uid="{00000000-0005-0000-0000-00003F000000}"/>
    <cellStyle name="%_Copia de CREACIOM MATRIZ ACTUAALIZADO 5" xfId="954" xr:uid="{00000000-0005-0000-0000-000040000000}"/>
    <cellStyle name="%_Copia de CREACIOM MATRIZ ACTUAALIZADO 6" xfId="955" xr:uid="{00000000-0005-0000-0000-000041000000}"/>
    <cellStyle name="%_Copia de CREACIOM MATRIZ ACTUAALIZADO 7" xfId="956" xr:uid="{00000000-0005-0000-0000-000042000000}"/>
    <cellStyle name="%_Copia de CREACIOM MATRIZ ACTUAALIZADO 8" xfId="957" xr:uid="{00000000-0005-0000-0000-000043000000}"/>
    <cellStyle name="%_Copia de CREACIOM MATRIZ ACTUAALIZADO 9" xfId="958" xr:uid="{00000000-0005-0000-0000-000044000000}"/>
    <cellStyle name="%_Copia de Formato MATRIZ (2)ULTIMA REAL (4)" xfId="959" xr:uid="{00000000-0005-0000-0000-000045000000}"/>
    <cellStyle name="%_Copia de Formato MATRIZ (2)ULTIMA REAL (4) 10" xfId="960" xr:uid="{00000000-0005-0000-0000-000046000000}"/>
    <cellStyle name="%_Copia de Formato MATRIZ (2)ULTIMA REAL (4) 11" xfId="961" xr:uid="{00000000-0005-0000-0000-000047000000}"/>
    <cellStyle name="%_Copia de Formato MATRIZ (2)ULTIMA REAL (4) 2" xfId="962" xr:uid="{00000000-0005-0000-0000-000048000000}"/>
    <cellStyle name="%_Copia de Formato MATRIZ (2)ULTIMA REAL (4) 3" xfId="963" xr:uid="{00000000-0005-0000-0000-000049000000}"/>
    <cellStyle name="%_Copia de Formato MATRIZ (2)ULTIMA REAL (4) 4" xfId="964" xr:uid="{00000000-0005-0000-0000-00004A000000}"/>
    <cellStyle name="%_Copia de Formato MATRIZ (2)ULTIMA REAL (4) 5" xfId="965" xr:uid="{00000000-0005-0000-0000-00004B000000}"/>
    <cellStyle name="%_Copia de Formato MATRIZ (2)ULTIMA REAL (4) 6" xfId="966" xr:uid="{00000000-0005-0000-0000-00004C000000}"/>
    <cellStyle name="%_Copia de Formato MATRIZ (2)ULTIMA REAL (4) 7" xfId="967" xr:uid="{00000000-0005-0000-0000-00004D000000}"/>
    <cellStyle name="%_Copia de Formato MATRIZ (2)ULTIMA REAL (4) 8" xfId="968" xr:uid="{00000000-0005-0000-0000-00004E000000}"/>
    <cellStyle name="%_Copia de Formato MATRIZ (2)ULTIMA REAL (4) 9" xfId="969" xr:uid="{00000000-0005-0000-0000-00004F000000}"/>
    <cellStyle name="%_Copia de Formato MATRIZ (2)ULTIMA REAL (4)_Ev.SANOFI" xfId="970" xr:uid="{00000000-0005-0000-0000-000050000000}"/>
    <cellStyle name="%_Copia de MATRIZ COPIDROGAS" xfId="971" xr:uid="{00000000-0005-0000-0000-000051000000}"/>
    <cellStyle name="%_Copia de MATRIZ COPIDROGAS (2)" xfId="972" xr:uid="{00000000-0005-0000-0000-000052000000}"/>
    <cellStyle name="%_Copia de MATRIZ COPIDROGAS (2) 10" xfId="973" xr:uid="{00000000-0005-0000-0000-000053000000}"/>
    <cellStyle name="%_Copia de MATRIZ COPIDROGAS (2) 11" xfId="974" xr:uid="{00000000-0005-0000-0000-000054000000}"/>
    <cellStyle name="%_Copia de MATRIZ COPIDROGAS (2) 2" xfId="975" xr:uid="{00000000-0005-0000-0000-000055000000}"/>
    <cellStyle name="%_Copia de MATRIZ COPIDROGAS (2) 3" xfId="976" xr:uid="{00000000-0005-0000-0000-000056000000}"/>
    <cellStyle name="%_Copia de MATRIZ COPIDROGAS (2) 4" xfId="977" xr:uid="{00000000-0005-0000-0000-000057000000}"/>
    <cellStyle name="%_Copia de MATRIZ COPIDROGAS (2) 5" xfId="978" xr:uid="{00000000-0005-0000-0000-000058000000}"/>
    <cellStyle name="%_Copia de MATRIZ COPIDROGAS (2) 6" xfId="979" xr:uid="{00000000-0005-0000-0000-000059000000}"/>
    <cellStyle name="%_Copia de MATRIZ COPIDROGAS (2) 7" xfId="980" xr:uid="{00000000-0005-0000-0000-00005A000000}"/>
    <cellStyle name="%_Copia de MATRIZ COPIDROGAS (2) 8" xfId="981" xr:uid="{00000000-0005-0000-0000-00005B000000}"/>
    <cellStyle name="%_Copia de MATRIZ COPIDROGAS (2) 9" xfId="982" xr:uid="{00000000-0005-0000-0000-00005C000000}"/>
    <cellStyle name="%_Copia de MATRIZ COPIDROGAS (2)_Contratos Para Retarifar Enero de 2013" xfId="983" xr:uid="{00000000-0005-0000-0000-00005D000000}"/>
    <cellStyle name="%_Copia de MATRIZ COPIDROGAS (2)_GRUPOS I 2013 (A - F)" xfId="984" xr:uid="{00000000-0005-0000-0000-00005E000000}"/>
    <cellStyle name="%_Copia de MATRIZ COPIDROGAS (2)_GRUPOS I 2013 (A - F) 10" xfId="985" xr:uid="{00000000-0005-0000-0000-00005F000000}"/>
    <cellStyle name="%_Copia de MATRIZ COPIDROGAS (2)_GRUPOS I 2013 (A - F) 11" xfId="986" xr:uid="{00000000-0005-0000-0000-000060000000}"/>
    <cellStyle name="%_Copia de MATRIZ COPIDROGAS (2)_GRUPOS I 2013 (A - F) 2" xfId="987" xr:uid="{00000000-0005-0000-0000-000061000000}"/>
    <cellStyle name="%_Copia de MATRIZ COPIDROGAS (2)_GRUPOS I 2013 (A - F) 3" xfId="988" xr:uid="{00000000-0005-0000-0000-000062000000}"/>
    <cellStyle name="%_Copia de MATRIZ COPIDROGAS (2)_GRUPOS I 2013 (A - F) 4" xfId="989" xr:uid="{00000000-0005-0000-0000-000063000000}"/>
    <cellStyle name="%_Copia de MATRIZ COPIDROGAS (2)_GRUPOS I 2013 (A - F) 5" xfId="990" xr:uid="{00000000-0005-0000-0000-000064000000}"/>
    <cellStyle name="%_Copia de MATRIZ COPIDROGAS (2)_GRUPOS I 2013 (A - F) 6" xfId="991" xr:uid="{00000000-0005-0000-0000-000065000000}"/>
    <cellStyle name="%_Copia de MATRIZ COPIDROGAS (2)_GRUPOS I 2013 (A - F) 7" xfId="992" xr:uid="{00000000-0005-0000-0000-000066000000}"/>
    <cellStyle name="%_Copia de MATRIZ COPIDROGAS (2)_GRUPOS I 2013 (A - F) 8" xfId="993" xr:uid="{00000000-0005-0000-0000-000067000000}"/>
    <cellStyle name="%_Copia de MATRIZ COPIDROGAS (2)_GRUPOS I 2013 (A - F) 9" xfId="994" xr:uid="{00000000-0005-0000-0000-000068000000}"/>
    <cellStyle name="%_Copia de MATRIZ COPIDROGAS (2)_retarifacion 2013 perte I" xfId="995" xr:uid="{00000000-0005-0000-0000-000069000000}"/>
    <cellStyle name="%_Copia de MATRIZ COPIDROGAS (2)_Retarifaciones 2013 (mgb 1)" xfId="996" xr:uid="{00000000-0005-0000-0000-00006A000000}"/>
    <cellStyle name="%_Copia de MATRIZ COPIDROGAS (2)_Tarifas Humana Enero - Diciembre 2013" xfId="997" xr:uid="{00000000-0005-0000-0000-00006B000000}"/>
    <cellStyle name="%_Copia de MATRIZ COPIDROGAS (2)_Tarifas Humana Enero - Diciembre 2013 10" xfId="998" xr:uid="{00000000-0005-0000-0000-00006C000000}"/>
    <cellStyle name="%_Copia de MATRIZ COPIDROGAS (2)_Tarifas Humana Enero - Diciembre 2013 11" xfId="999" xr:uid="{00000000-0005-0000-0000-00006D000000}"/>
    <cellStyle name="%_Copia de MATRIZ COPIDROGAS (2)_Tarifas Humana Enero - Diciembre 2013 2" xfId="1000" xr:uid="{00000000-0005-0000-0000-00006E000000}"/>
    <cellStyle name="%_Copia de MATRIZ COPIDROGAS (2)_Tarifas Humana Enero - Diciembre 2013 3" xfId="1001" xr:uid="{00000000-0005-0000-0000-00006F000000}"/>
    <cellStyle name="%_Copia de MATRIZ COPIDROGAS (2)_Tarifas Humana Enero - Diciembre 2013 4" xfId="1002" xr:uid="{00000000-0005-0000-0000-000070000000}"/>
    <cellStyle name="%_Copia de MATRIZ COPIDROGAS (2)_Tarifas Humana Enero - Diciembre 2013 5" xfId="1003" xr:uid="{00000000-0005-0000-0000-000071000000}"/>
    <cellStyle name="%_Copia de MATRIZ COPIDROGAS (2)_Tarifas Humana Enero - Diciembre 2013 6" xfId="1004" xr:uid="{00000000-0005-0000-0000-000072000000}"/>
    <cellStyle name="%_Copia de MATRIZ COPIDROGAS (2)_Tarifas Humana Enero - Diciembre 2013 7" xfId="1005" xr:uid="{00000000-0005-0000-0000-000073000000}"/>
    <cellStyle name="%_Copia de MATRIZ COPIDROGAS (2)_Tarifas Humana Enero - Diciembre 2013 8" xfId="1006" xr:uid="{00000000-0005-0000-0000-000074000000}"/>
    <cellStyle name="%_Copia de MATRIZ COPIDROGAS (2)_Tarifas Humana Enero - Diciembre 2013 9" xfId="1007" xr:uid="{00000000-0005-0000-0000-000075000000}"/>
    <cellStyle name="%_Copia de MATRIZ COPIDROGAS 10" xfId="1008" xr:uid="{00000000-0005-0000-0000-000076000000}"/>
    <cellStyle name="%_Copia de MATRIZ COPIDROGAS 11" xfId="1009" xr:uid="{00000000-0005-0000-0000-000077000000}"/>
    <cellStyle name="%_Copia de MATRIZ COPIDROGAS 12" xfId="1010" xr:uid="{00000000-0005-0000-0000-000078000000}"/>
    <cellStyle name="%_Copia de MATRIZ COPIDROGAS 2" xfId="1011" xr:uid="{00000000-0005-0000-0000-000079000000}"/>
    <cellStyle name="%_Copia de MATRIZ COPIDROGAS 3" xfId="1012" xr:uid="{00000000-0005-0000-0000-00007A000000}"/>
    <cellStyle name="%_Copia de MATRIZ COPIDROGAS 4" xfId="1013" xr:uid="{00000000-0005-0000-0000-00007B000000}"/>
    <cellStyle name="%_Copia de MATRIZ COPIDROGAS 5" xfId="1014" xr:uid="{00000000-0005-0000-0000-00007C000000}"/>
    <cellStyle name="%_Copia de MATRIZ COPIDROGAS 6" xfId="1015" xr:uid="{00000000-0005-0000-0000-00007D000000}"/>
    <cellStyle name="%_Copia de MATRIZ COPIDROGAS 7" xfId="1016" xr:uid="{00000000-0005-0000-0000-00007E000000}"/>
    <cellStyle name="%_Copia de MATRIZ COPIDROGAS 8" xfId="1017" xr:uid="{00000000-0005-0000-0000-00007F000000}"/>
    <cellStyle name="%_Copia de MATRIZ COPIDROGAS 9" xfId="1018" xr:uid="{00000000-0005-0000-0000-000080000000}"/>
    <cellStyle name="%_COSTO POS OCT 09 SEP  10" xfId="1019" xr:uid="{00000000-0005-0000-0000-000081000000}"/>
    <cellStyle name="%_Costo PRE" xfId="1020" xr:uid="{00000000-0005-0000-0000-000082000000}"/>
    <cellStyle name="%_ctc esfera" xfId="1021" xr:uid="{00000000-0005-0000-0000-000083000000}"/>
    <cellStyle name="%_ctos" xfId="1022" xr:uid="{00000000-0005-0000-0000-000084000000}"/>
    <cellStyle name="%_Ctos Panamco" xfId="1023" xr:uid="{00000000-0005-0000-0000-000085000000}"/>
    <cellStyle name="%_Descuentos" xfId="1024" xr:uid="{00000000-0005-0000-0000-000086000000}"/>
    <cellStyle name="%_DET 10 CASOS +COSTOSOS" xfId="1025" xr:uid="{00000000-0005-0000-0000-000087000000}"/>
    <cellStyle name="%_DET 10 CASOS +COSTOSOS_Costo POS-CTC-TUTELAS DIC 11" xfId="1026" xr:uid="{00000000-0005-0000-0000-000088000000}"/>
    <cellStyle name="%_DET 10 CASOS +COSTOSOS_Ev.SANOFI" xfId="1027" xr:uid="{00000000-0005-0000-0000-000089000000}"/>
    <cellStyle name="%_Det 20 Usu + Costosos " xfId="1028" xr:uid="{00000000-0005-0000-0000-00008A000000}"/>
    <cellStyle name="%_Det 20 Usu + Costosos _1" xfId="1029" xr:uid="{00000000-0005-0000-0000-00008B000000}"/>
    <cellStyle name="%_Det Csto 20 usu + costosos" xfId="1030" xr:uid="{00000000-0005-0000-0000-00008C000000}"/>
    <cellStyle name="%_Det Pfizer Oct 10 Marz 11" xfId="1031" xr:uid="{00000000-0005-0000-0000-00008D000000}"/>
    <cellStyle name="%_Ev.Astrazeneca 2011Apa" xfId="1032" xr:uid="{00000000-0005-0000-0000-00008E000000}"/>
    <cellStyle name="%_Ev.MEXICHEN RESINAS COL" xfId="1033" xr:uid="{00000000-0005-0000-0000-00008F000000}"/>
    <cellStyle name="%_Ev.MEXICHEN RESINAS COL 10" xfId="1034" xr:uid="{00000000-0005-0000-0000-000090000000}"/>
    <cellStyle name="%_Ev.MEXICHEN RESINAS COL 11" xfId="1035" xr:uid="{00000000-0005-0000-0000-000091000000}"/>
    <cellStyle name="%_Ev.MEXICHEN RESINAS COL 2" xfId="1036" xr:uid="{00000000-0005-0000-0000-000092000000}"/>
    <cellStyle name="%_Ev.MEXICHEN RESINAS COL 3" xfId="1037" xr:uid="{00000000-0005-0000-0000-000093000000}"/>
    <cellStyle name="%_Ev.MEXICHEN RESINAS COL 4" xfId="1038" xr:uid="{00000000-0005-0000-0000-000094000000}"/>
    <cellStyle name="%_Ev.MEXICHEN RESINAS COL 5" xfId="1039" xr:uid="{00000000-0005-0000-0000-000095000000}"/>
    <cellStyle name="%_Ev.MEXICHEN RESINAS COL 6" xfId="1040" xr:uid="{00000000-0005-0000-0000-000096000000}"/>
    <cellStyle name="%_Ev.MEXICHEN RESINAS COL 7" xfId="1041" xr:uid="{00000000-0005-0000-0000-000097000000}"/>
    <cellStyle name="%_Ev.MEXICHEN RESINAS COL 8" xfId="1042" xr:uid="{00000000-0005-0000-0000-000098000000}"/>
    <cellStyle name="%_Ev.MEXICHEN RESINAS COL 9" xfId="1043" xr:uid="{00000000-0005-0000-0000-000099000000}"/>
    <cellStyle name="%_Ev.SANOFI" xfId="1044" xr:uid="{00000000-0005-0000-0000-00009A000000}"/>
    <cellStyle name="%_Fonsabana Humana" xfId="1045" xr:uid="{00000000-0005-0000-0000-00009B000000}"/>
    <cellStyle name="%_Fonsabana Humana_Slip ABBOTT S A " xfId="1046" xr:uid="{00000000-0005-0000-0000-00009C000000}"/>
    <cellStyle name="%_Fonsabana Humana_Slip Inversiones del Nordeste (2)" xfId="1047" xr:uid="{00000000-0005-0000-0000-00009D000000}"/>
    <cellStyle name="%_Formato MATRIZ" xfId="1048" xr:uid="{00000000-0005-0000-0000-00009E000000}"/>
    <cellStyle name="%_Formato MATRIZ (4)" xfId="1049" xr:uid="{00000000-0005-0000-0000-00009F000000}"/>
    <cellStyle name="%_Formato MATRIZ (4) 10" xfId="1050" xr:uid="{00000000-0005-0000-0000-0000A0000000}"/>
    <cellStyle name="%_Formato MATRIZ (4) 11" xfId="1051" xr:uid="{00000000-0005-0000-0000-0000A1000000}"/>
    <cellStyle name="%_Formato MATRIZ (4) 2" xfId="1052" xr:uid="{00000000-0005-0000-0000-0000A2000000}"/>
    <cellStyle name="%_Formato MATRIZ (4) 3" xfId="1053" xr:uid="{00000000-0005-0000-0000-0000A3000000}"/>
    <cellStyle name="%_Formato MATRIZ (4) 4" xfId="1054" xr:uid="{00000000-0005-0000-0000-0000A4000000}"/>
    <cellStyle name="%_Formato MATRIZ (4) 5" xfId="1055" xr:uid="{00000000-0005-0000-0000-0000A5000000}"/>
    <cellStyle name="%_Formato MATRIZ (4) 6" xfId="1056" xr:uid="{00000000-0005-0000-0000-0000A6000000}"/>
    <cellStyle name="%_Formato MATRIZ (4) 7" xfId="1057" xr:uid="{00000000-0005-0000-0000-0000A7000000}"/>
    <cellStyle name="%_Formato MATRIZ (4) 8" xfId="1058" xr:uid="{00000000-0005-0000-0000-0000A8000000}"/>
    <cellStyle name="%_Formato MATRIZ (4) 9" xfId="1059" xr:uid="{00000000-0005-0000-0000-0000A9000000}"/>
    <cellStyle name="%_Formato MATRIZ (4)_Ev.SANOFI" xfId="1060" xr:uid="{00000000-0005-0000-0000-0000AA000000}"/>
    <cellStyle name="%_Formato MATRIZ (4)_GRUPOS II 2012 (G - X).xls" xfId="1061" xr:uid="{00000000-0005-0000-0000-0000AB000000}"/>
    <cellStyle name="%_Formato MATRIZ (4)_GRUPOS II 2012 (G - X).xls 10" xfId="1062" xr:uid="{00000000-0005-0000-0000-0000AC000000}"/>
    <cellStyle name="%_Formato MATRIZ (4)_GRUPOS II 2012 (G - X).xls 11" xfId="1063" xr:uid="{00000000-0005-0000-0000-0000AD000000}"/>
    <cellStyle name="%_Formato MATRIZ (4)_GRUPOS II 2012 (G - X).xls 2" xfId="1064" xr:uid="{00000000-0005-0000-0000-0000AE000000}"/>
    <cellStyle name="%_Formato MATRIZ (4)_GRUPOS II 2012 (G - X).xls 3" xfId="1065" xr:uid="{00000000-0005-0000-0000-0000AF000000}"/>
    <cellStyle name="%_Formato MATRIZ (4)_GRUPOS II 2012 (G - X).xls 4" xfId="1066" xr:uid="{00000000-0005-0000-0000-0000B0000000}"/>
    <cellStyle name="%_Formato MATRIZ (4)_GRUPOS II 2012 (G - X).xls 5" xfId="1067" xr:uid="{00000000-0005-0000-0000-0000B1000000}"/>
    <cellStyle name="%_Formato MATRIZ (4)_GRUPOS II 2012 (G - X).xls 6" xfId="1068" xr:uid="{00000000-0005-0000-0000-0000B2000000}"/>
    <cellStyle name="%_Formato MATRIZ (4)_GRUPOS II 2012 (G - X).xls 7" xfId="1069" xr:uid="{00000000-0005-0000-0000-0000B3000000}"/>
    <cellStyle name="%_Formato MATRIZ (4)_GRUPOS II 2012 (G - X).xls 8" xfId="1070" xr:uid="{00000000-0005-0000-0000-0000B4000000}"/>
    <cellStyle name="%_Formato MATRIZ (4)_GRUPOS II 2012 (G - X).xls 9" xfId="1071" xr:uid="{00000000-0005-0000-0000-0000B5000000}"/>
    <cellStyle name="%_Formato MATRIZ (4)_GRUPOS II 2013 (G - X).xls" xfId="1072" xr:uid="{00000000-0005-0000-0000-0000B6000000}"/>
    <cellStyle name="%_Formato MATRIZ (4)_GRUPOS II 2013 (G - X).xls 10" xfId="1073" xr:uid="{00000000-0005-0000-0000-0000B7000000}"/>
    <cellStyle name="%_Formato MATRIZ (4)_GRUPOS II 2013 (G - X).xls 11" xfId="1074" xr:uid="{00000000-0005-0000-0000-0000B8000000}"/>
    <cellStyle name="%_Formato MATRIZ (4)_GRUPOS II 2013 (G - X).xls 2" xfId="1075" xr:uid="{00000000-0005-0000-0000-0000B9000000}"/>
    <cellStyle name="%_Formato MATRIZ (4)_GRUPOS II 2013 (G - X).xls 3" xfId="1076" xr:uid="{00000000-0005-0000-0000-0000BA000000}"/>
    <cellStyle name="%_Formato MATRIZ (4)_GRUPOS II 2013 (G - X).xls 4" xfId="1077" xr:uid="{00000000-0005-0000-0000-0000BB000000}"/>
    <cellStyle name="%_Formato MATRIZ (4)_GRUPOS II 2013 (G - X).xls 5" xfId="1078" xr:uid="{00000000-0005-0000-0000-0000BC000000}"/>
    <cellStyle name="%_Formato MATRIZ (4)_GRUPOS II 2013 (G - X).xls 6" xfId="1079" xr:uid="{00000000-0005-0000-0000-0000BD000000}"/>
    <cellStyle name="%_Formato MATRIZ (4)_GRUPOS II 2013 (G - X).xls 7" xfId="1080" xr:uid="{00000000-0005-0000-0000-0000BE000000}"/>
    <cellStyle name="%_Formato MATRIZ (4)_GRUPOS II 2013 (G - X).xls 8" xfId="1081" xr:uid="{00000000-0005-0000-0000-0000BF000000}"/>
    <cellStyle name="%_Formato MATRIZ (4)_GRUPOS II 2013 (G - X).xls 9" xfId="1082" xr:uid="{00000000-0005-0000-0000-0000C0000000}"/>
    <cellStyle name="%_Formato MATRIZ (4)_INCREMENTO ENERO 2012 F-G" xfId="1083" xr:uid="{00000000-0005-0000-0000-0000C1000000}"/>
    <cellStyle name="%_Formato MATRIZ (4)_INCREMENTO ENERO 2012 F-G.xls" xfId="1084" xr:uid="{00000000-0005-0000-0000-0000C2000000}"/>
    <cellStyle name="%_Formato MATRIZ (4)_INCREMENTO ENERO 2013 A-E" xfId="1085" xr:uid="{00000000-0005-0000-0000-0000C3000000}"/>
    <cellStyle name="%_Formato MATRIZ (4)_INCREMENTO ENERO 2013 A-E 10" xfId="1086" xr:uid="{00000000-0005-0000-0000-0000C4000000}"/>
    <cellStyle name="%_Formato MATRIZ (4)_INCREMENTO ENERO 2013 A-E 11" xfId="1087" xr:uid="{00000000-0005-0000-0000-0000C5000000}"/>
    <cellStyle name="%_Formato MATRIZ (4)_INCREMENTO ENERO 2013 A-E 2" xfId="1088" xr:uid="{00000000-0005-0000-0000-0000C6000000}"/>
    <cellStyle name="%_Formato MATRIZ (4)_INCREMENTO ENERO 2013 A-E 3" xfId="1089" xr:uid="{00000000-0005-0000-0000-0000C7000000}"/>
    <cellStyle name="%_Formato MATRIZ (4)_INCREMENTO ENERO 2013 A-E 4" xfId="1090" xr:uid="{00000000-0005-0000-0000-0000C8000000}"/>
    <cellStyle name="%_Formato MATRIZ (4)_INCREMENTO ENERO 2013 A-E 5" xfId="1091" xr:uid="{00000000-0005-0000-0000-0000C9000000}"/>
    <cellStyle name="%_Formato MATRIZ (4)_INCREMENTO ENERO 2013 A-E 6" xfId="1092" xr:uid="{00000000-0005-0000-0000-0000CA000000}"/>
    <cellStyle name="%_Formato MATRIZ (4)_INCREMENTO ENERO 2013 A-E 7" xfId="1093" xr:uid="{00000000-0005-0000-0000-0000CB000000}"/>
    <cellStyle name="%_Formato MATRIZ (4)_INCREMENTO ENERO 2013 A-E 8" xfId="1094" xr:uid="{00000000-0005-0000-0000-0000CC000000}"/>
    <cellStyle name="%_Formato MATRIZ (4)_INCREMENTO ENERO 2013 A-E 9" xfId="1095" xr:uid="{00000000-0005-0000-0000-0000CD000000}"/>
    <cellStyle name="%_Formato MATRIZ (4)_INCREMENTO ENERO 2013 F-G" xfId="1096" xr:uid="{00000000-0005-0000-0000-0000CE000000}"/>
    <cellStyle name="%_Formato MATRIZ (4)_INCREMENTO ENERO 2013 M-X" xfId="1097" xr:uid="{00000000-0005-0000-0000-0000CF000000}"/>
    <cellStyle name="%_Formato MATRIZ (4)_INCREMENTO ENERO 2013 M-X 10" xfId="1098" xr:uid="{00000000-0005-0000-0000-0000D0000000}"/>
    <cellStyle name="%_Formato MATRIZ (4)_INCREMENTO ENERO 2013 M-X 11" xfId="1099" xr:uid="{00000000-0005-0000-0000-0000D1000000}"/>
    <cellStyle name="%_Formato MATRIZ (4)_INCREMENTO ENERO 2013 M-X 2" xfId="1100" xr:uid="{00000000-0005-0000-0000-0000D2000000}"/>
    <cellStyle name="%_Formato MATRIZ (4)_INCREMENTO ENERO 2013 M-X 3" xfId="1101" xr:uid="{00000000-0005-0000-0000-0000D3000000}"/>
    <cellStyle name="%_Formato MATRIZ (4)_INCREMENTO ENERO 2013 M-X 4" xfId="1102" xr:uid="{00000000-0005-0000-0000-0000D4000000}"/>
    <cellStyle name="%_Formato MATRIZ (4)_INCREMENTO ENERO 2013 M-X 5" xfId="1103" xr:uid="{00000000-0005-0000-0000-0000D5000000}"/>
    <cellStyle name="%_Formato MATRIZ (4)_INCREMENTO ENERO 2013 M-X 6" xfId="1104" xr:uid="{00000000-0005-0000-0000-0000D6000000}"/>
    <cellStyle name="%_Formato MATRIZ (4)_INCREMENTO ENERO 2013 M-X 7" xfId="1105" xr:uid="{00000000-0005-0000-0000-0000D7000000}"/>
    <cellStyle name="%_Formato MATRIZ (4)_INCREMENTO ENERO 2013 M-X 8" xfId="1106" xr:uid="{00000000-0005-0000-0000-0000D8000000}"/>
    <cellStyle name="%_Formato MATRIZ (4)_INCREMENTO ENERO 2013 M-X 9" xfId="1107" xr:uid="{00000000-0005-0000-0000-0000D9000000}"/>
    <cellStyle name="%_Formato MATRIZ 10" xfId="1108" xr:uid="{00000000-0005-0000-0000-0000DA000000}"/>
    <cellStyle name="%_Formato MATRIZ 11" xfId="1109" xr:uid="{00000000-0005-0000-0000-0000DB000000}"/>
    <cellStyle name="%_Formato MATRIZ 12" xfId="1110" xr:uid="{00000000-0005-0000-0000-0000DC000000}"/>
    <cellStyle name="%_Formato MATRIZ 2" xfId="1111" xr:uid="{00000000-0005-0000-0000-0000DD000000}"/>
    <cellStyle name="%_Formato MATRIZ 3" xfId="1112" xr:uid="{00000000-0005-0000-0000-0000DE000000}"/>
    <cellStyle name="%_Formato MATRIZ 4" xfId="1113" xr:uid="{00000000-0005-0000-0000-0000DF000000}"/>
    <cellStyle name="%_Formato MATRIZ 5" xfId="1114" xr:uid="{00000000-0005-0000-0000-0000E0000000}"/>
    <cellStyle name="%_Formato MATRIZ 6" xfId="1115" xr:uid="{00000000-0005-0000-0000-0000E1000000}"/>
    <cellStyle name="%_Formato MATRIZ 7" xfId="1116" xr:uid="{00000000-0005-0000-0000-0000E2000000}"/>
    <cellStyle name="%_Formato MATRIZ 8" xfId="1117" xr:uid="{00000000-0005-0000-0000-0000E3000000}"/>
    <cellStyle name="%_Formato MATRIZ 9" xfId="1118" xr:uid="{00000000-0005-0000-0000-0000E4000000}"/>
    <cellStyle name="%_Gasto x Grandes Rubros" xfId="1119" xr:uid="{00000000-0005-0000-0000-0000E5000000}"/>
    <cellStyle name="%_Gasto x Serv x Grandes Rubros" xfId="1120" xr:uid="{00000000-0005-0000-0000-0000E6000000}"/>
    <cellStyle name="%_Gasto x Serv x Grandes Rubros_1" xfId="1121" xr:uid="{00000000-0005-0000-0000-0000E7000000}"/>
    <cellStyle name="%_Grupo s Corona 20121222" xfId="1122" xr:uid="{00000000-0005-0000-0000-0000E8000000}"/>
    <cellStyle name="%_Grupo s Corona 20121222_Ev.SANOFI" xfId="1123" xr:uid="{00000000-0005-0000-0000-0000E9000000}"/>
    <cellStyle name="%_GRUPOS I 2011(A - F)" xfId="1124" xr:uid="{00000000-0005-0000-0000-0000EA000000}"/>
    <cellStyle name="%_GRUPOS I 2011(A - F) 10" xfId="1125" xr:uid="{00000000-0005-0000-0000-0000EB000000}"/>
    <cellStyle name="%_GRUPOS I 2011(A - F) 11" xfId="1126" xr:uid="{00000000-0005-0000-0000-0000EC000000}"/>
    <cellStyle name="%_GRUPOS I 2011(A - F) 2" xfId="1127" xr:uid="{00000000-0005-0000-0000-0000ED000000}"/>
    <cellStyle name="%_GRUPOS I 2011(A - F) 3" xfId="1128" xr:uid="{00000000-0005-0000-0000-0000EE000000}"/>
    <cellStyle name="%_GRUPOS I 2011(A - F) 4" xfId="1129" xr:uid="{00000000-0005-0000-0000-0000EF000000}"/>
    <cellStyle name="%_GRUPOS I 2011(A - F) 5" xfId="1130" xr:uid="{00000000-0005-0000-0000-0000F0000000}"/>
    <cellStyle name="%_GRUPOS I 2011(A - F) 6" xfId="1131" xr:uid="{00000000-0005-0000-0000-0000F1000000}"/>
    <cellStyle name="%_GRUPOS I 2011(A - F) 7" xfId="1132" xr:uid="{00000000-0005-0000-0000-0000F2000000}"/>
    <cellStyle name="%_GRUPOS I 2011(A - F) 8" xfId="1133" xr:uid="{00000000-0005-0000-0000-0000F3000000}"/>
    <cellStyle name="%_GRUPOS I 2011(A - F) 9" xfId="1134" xr:uid="{00000000-0005-0000-0000-0000F4000000}"/>
    <cellStyle name="%_GRUPOS I 2011(A - F)_Ev.SANOFI" xfId="1135" xr:uid="{00000000-0005-0000-0000-0000F5000000}"/>
    <cellStyle name="%_GRUPOS I 2011(A - F)_GRUPOS II 2012 (G - X).xls" xfId="1136" xr:uid="{00000000-0005-0000-0000-0000F6000000}"/>
    <cellStyle name="%_GRUPOS I 2011(A - F)_GRUPOS II 2012 (G - X).xls 10" xfId="1137" xr:uid="{00000000-0005-0000-0000-0000F7000000}"/>
    <cellStyle name="%_GRUPOS I 2011(A - F)_GRUPOS II 2012 (G - X).xls 11" xfId="1138" xr:uid="{00000000-0005-0000-0000-0000F8000000}"/>
    <cellStyle name="%_GRUPOS I 2011(A - F)_GRUPOS II 2012 (G - X).xls 2" xfId="1139" xr:uid="{00000000-0005-0000-0000-0000F9000000}"/>
    <cellStyle name="%_GRUPOS I 2011(A - F)_GRUPOS II 2012 (G - X).xls 3" xfId="1140" xr:uid="{00000000-0005-0000-0000-0000FA000000}"/>
    <cellStyle name="%_GRUPOS I 2011(A - F)_GRUPOS II 2012 (G - X).xls 4" xfId="1141" xr:uid="{00000000-0005-0000-0000-0000FB000000}"/>
    <cellStyle name="%_GRUPOS I 2011(A - F)_GRUPOS II 2012 (G - X).xls 5" xfId="1142" xr:uid="{00000000-0005-0000-0000-0000FC000000}"/>
    <cellStyle name="%_GRUPOS I 2011(A - F)_GRUPOS II 2012 (G - X).xls 6" xfId="1143" xr:uid="{00000000-0005-0000-0000-0000FD000000}"/>
    <cellStyle name="%_GRUPOS I 2011(A - F)_GRUPOS II 2012 (G - X).xls 7" xfId="1144" xr:uid="{00000000-0005-0000-0000-0000FE000000}"/>
    <cellStyle name="%_GRUPOS I 2011(A - F)_GRUPOS II 2012 (G - X).xls 8" xfId="1145" xr:uid="{00000000-0005-0000-0000-0000FF000000}"/>
    <cellStyle name="%_GRUPOS I 2011(A - F)_GRUPOS II 2012 (G - X).xls 9" xfId="1146" xr:uid="{00000000-0005-0000-0000-000000010000}"/>
    <cellStyle name="%_GRUPOS I 2011(A - F)_GRUPOS II 2013 (G - X).xls" xfId="1147" xr:uid="{00000000-0005-0000-0000-000001010000}"/>
    <cellStyle name="%_GRUPOS I 2011(A - F)_GRUPOS II 2013 (G - X).xls 10" xfId="1148" xr:uid="{00000000-0005-0000-0000-000002010000}"/>
    <cellStyle name="%_GRUPOS I 2011(A - F)_GRUPOS II 2013 (G - X).xls 11" xfId="1149" xr:uid="{00000000-0005-0000-0000-000003010000}"/>
    <cellStyle name="%_GRUPOS I 2011(A - F)_GRUPOS II 2013 (G - X).xls 2" xfId="1150" xr:uid="{00000000-0005-0000-0000-000004010000}"/>
    <cellStyle name="%_GRUPOS I 2011(A - F)_GRUPOS II 2013 (G - X).xls 3" xfId="1151" xr:uid="{00000000-0005-0000-0000-000005010000}"/>
    <cellStyle name="%_GRUPOS I 2011(A - F)_GRUPOS II 2013 (G - X).xls 4" xfId="1152" xr:uid="{00000000-0005-0000-0000-000006010000}"/>
    <cellStyle name="%_GRUPOS I 2011(A - F)_GRUPOS II 2013 (G - X).xls 5" xfId="1153" xr:uid="{00000000-0005-0000-0000-000007010000}"/>
    <cellStyle name="%_GRUPOS I 2011(A - F)_GRUPOS II 2013 (G - X).xls 6" xfId="1154" xr:uid="{00000000-0005-0000-0000-000008010000}"/>
    <cellStyle name="%_GRUPOS I 2011(A - F)_GRUPOS II 2013 (G - X).xls 7" xfId="1155" xr:uid="{00000000-0005-0000-0000-000009010000}"/>
    <cellStyle name="%_GRUPOS I 2011(A - F)_GRUPOS II 2013 (G - X).xls 8" xfId="1156" xr:uid="{00000000-0005-0000-0000-00000A010000}"/>
    <cellStyle name="%_GRUPOS I 2011(A - F)_GRUPOS II 2013 (G - X).xls 9" xfId="1157" xr:uid="{00000000-0005-0000-0000-00000B010000}"/>
    <cellStyle name="%_GRUPOS I 2011(A - F)_INCREMENTO ENERO 2012 F-G" xfId="1158" xr:uid="{00000000-0005-0000-0000-00000C010000}"/>
    <cellStyle name="%_GRUPOS I 2011(A - F)_INCREMENTO ENERO 2012 F-G.xls" xfId="1159" xr:uid="{00000000-0005-0000-0000-00000D010000}"/>
    <cellStyle name="%_GRUPOS I 2011(A - F)_INCREMENTO ENERO 2013 A-E" xfId="1160" xr:uid="{00000000-0005-0000-0000-00000E010000}"/>
    <cellStyle name="%_GRUPOS I 2011(A - F)_INCREMENTO ENERO 2013 A-E 10" xfId="1161" xr:uid="{00000000-0005-0000-0000-00000F010000}"/>
    <cellStyle name="%_GRUPOS I 2011(A - F)_INCREMENTO ENERO 2013 A-E 11" xfId="1162" xr:uid="{00000000-0005-0000-0000-000010010000}"/>
    <cellStyle name="%_GRUPOS I 2011(A - F)_INCREMENTO ENERO 2013 A-E 2" xfId="1163" xr:uid="{00000000-0005-0000-0000-000011010000}"/>
    <cellStyle name="%_GRUPOS I 2011(A - F)_INCREMENTO ENERO 2013 A-E 3" xfId="1164" xr:uid="{00000000-0005-0000-0000-000012010000}"/>
    <cellStyle name="%_GRUPOS I 2011(A - F)_INCREMENTO ENERO 2013 A-E 4" xfId="1165" xr:uid="{00000000-0005-0000-0000-000013010000}"/>
    <cellStyle name="%_GRUPOS I 2011(A - F)_INCREMENTO ENERO 2013 A-E 5" xfId="1166" xr:uid="{00000000-0005-0000-0000-000014010000}"/>
    <cellStyle name="%_GRUPOS I 2011(A - F)_INCREMENTO ENERO 2013 A-E 6" xfId="1167" xr:uid="{00000000-0005-0000-0000-000015010000}"/>
    <cellStyle name="%_GRUPOS I 2011(A - F)_INCREMENTO ENERO 2013 A-E 7" xfId="1168" xr:uid="{00000000-0005-0000-0000-000016010000}"/>
    <cellStyle name="%_GRUPOS I 2011(A - F)_INCREMENTO ENERO 2013 A-E 8" xfId="1169" xr:uid="{00000000-0005-0000-0000-000017010000}"/>
    <cellStyle name="%_GRUPOS I 2011(A - F)_INCREMENTO ENERO 2013 A-E 9" xfId="1170" xr:uid="{00000000-0005-0000-0000-000018010000}"/>
    <cellStyle name="%_GRUPOS I 2011(A - F)_INCREMENTO ENERO 2013 F-G" xfId="1171" xr:uid="{00000000-0005-0000-0000-000019010000}"/>
    <cellStyle name="%_GRUPOS I 2011(A - F)_INCREMENTO ENERO 2013 M-X" xfId="1172" xr:uid="{00000000-0005-0000-0000-00001A010000}"/>
    <cellStyle name="%_GRUPOS I 2011(A - F)_INCREMENTO ENERO 2013 M-X 10" xfId="1173" xr:uid="{00000000-0005-0000-0000-00001B010000}"/>
    <cellStyle name="%_GRUPOS I 2011(A - F)_INCREMENTO ENERO 2013 M-X 11" xfId="1174" xr:uid="{00000000-0005-0000-0000-00001C010000}"/>
    <cellStyle name="%_GRUPOS I 2011(A - F)_INCREMENTO ENERO 2013 M-X 2" xfId="1175" xr:uid="{00000000-0005-0000-0000-00001D010000}"/>
    <cellStyle name="%_GRUPOS I 2011(A - F)_INCREMENTO ENERO 2013 M-X 3" xfId="1176" xr:uid="{00000000-0005-0000-0000-00001E010000}"/>
    <cellStyle name="%_GRUPOS I 2011(A - F)_INCREMENTO ENERO 2013 M-X 4" xfId="1177" xr:uid="{00000000-0005-0000-0000-00001F010000}"/>
    <cellStyle name="%_GRUPOS I 2011(A - F)_INCREMENTO ENERO 2013 M-X 5" xfId="1178" xr:uid="{00000000-0005-0000-0000-000020010000}"/>
    <cellStyle name="%_GRUPOS I 2011(A - F)_INCREMENTO ENERO 2013 M-X 6" xfId="1179" xr:uid="{00000000-0005-0000-0000-000021010000}"/>
    <cellStyle name="%_GRUPOS I 2011(A - F)_INCREMENTO ENERO 2013 M-X 7" xfId="1180" xr:uid="{00000000-0005-0000-0000-000022010000}"/>
    <cellStyle name="%_GRUPOS I 2011(A - F)_INCREMENTO ENERO 2013 M-X 8" xfId="1181" xr:uid="{00000000-0005-0000-0000-000023010000}"/>
    <cellStyle name="%_GRUPOS I 2011(A - F)_INCREMENTO ENERO 2013 M-X 9" xfId="1182" xr:uid="{00000000-0005-0000-0000-000024010000}"/>
    <cellStyle name="%_GRUPOS I 2012(A - F)" xfId="1183" xr:uid="{00000000-0005-0000-0000-000025010000}"/>
    <cellStyle name="%_GRUPOS I 2012(A - F)_Ev.SANOFI" xfId="1184" xr:uid="{00000000-0005-0000-0000-000026010000}"/>
    <cellStyle name="%_GRUPOS II  (G - X).xls" xfId="1185" xr:uid="{00000000-0005-0000-0000-000027010000}"/>
    <cellStyle name="%_GRUPOS II  (G - X).xls 10" xfId="1186" xr:uid="{00000000-0005-0000-0000-000028010000}"/>
    <cellStyle name="%_GRUPOS II  (G - X).xls 11" xfId="1187" xr:uid="{00000000-0005-0000-0000-000029010000}"/>
    <cellStyle name="%_GRUPOS II  (G - X).xls 2" xfId="1188" xr:uid="{00000000-0005-0000-0000-00002A010000}"/>
    <cellStyle name="%_GRUPOS II  (G - X).xls 3" xfId="1189" xr:uid="{00000000-0005-0000-0000-00002B010000}"/>
    <cellStyle name="%_GRUPOS II  (G - X).xls 4" xfId="1190" xr:uid="{00000000-0005-0000-0000-00002C010000}"/>
    <cellStyle name="%_GRUPOS II  (G - X).xls 5" xfId="1191" xr:uid="{00000000-0005-0000-0000-00002D010000}"/>
    <cellStyle name="%_GRUPOS II  (G - X).xls 6" xfId="1192" xr:uid="{00000000-0005-0000-0000-00002E010000}"/>
    <cellStyle name="%_GRUPOS II  (G - X).xls 7" xfId="1193" xr:uid="{00000000-0005-0000-0000-00002F010000}"/>
    <cellStyle name="%_GRUPOS II  (G - X).xls 8" xfId="1194" xr:uid="{00000000-0005-0000-0000-000030010000}"/>
    <cellStyle name="%_GRUPOS II  (G - X).xls 9" xfId="1195" xr:uid="{00000000-0005-0000-0000-000031010000}"/>
    <cellStyle name="%_GRUPOS II  (G - X).xls_Ev.SANOFI" xfId="1196" xr:uid="{00000000-0005-0000-0000-000032010000}"/>
    <cellStyle name="%_GRUPOS II (G - X).xls" xfId="1197" xr:uid="{00000000-0005-0000-0000-000033010000}"/>
    <cellStyle name="%_GRUPOS II (G - X).xls 10" xfId="1198" xr:uid="{00000000-0005-0000-0000-000034010000}"/>
    <cellStyle name="%_GRUPOS II (G - X).xls 11" xfId="1199" xr:uid="{00000000-0005-0000-0000-000035010000}"/>
    <cellStyle name="%_GRUPOS II (G - X).xls 2" xfId="1200" xr:uid="{00000000-0005-0000-0000-000036010000}"/>
    <cellStyle name="%_GRUPOS II (G - X).xls 3" xfId="1201" xr:uid="{00000000-0005-0000-0000-000037010000}"/>
    <cellStyle name="%_GRUPOS II (G - X).xls 4" xfId="1202" xr:uid="{00000000-0005-0000-0000-000038010000}"/>
    <cellStyle name="%_GRUPOS II (G - X).xls 5" xfId="1203" xr:uid="{00000000-0005-0000-0000-000039010000}"/>
    <cellStyle name="%_GRUPOS II (G - X).xls 6" xfId="1204" xr:uid="{00000000-0005-0000-0000-00003A010000}"/>
    <cellStyle name="%_GRUPOS II (G - X).xls 7" xfId="1205" xr:uid="{00000000-0005-0000-0000-00003B010000}"/>
    <cellStyle name="%_GRUPOS II (G - X).xls 8" xfId="1206" xr:uid="{00000000-0005-0000-0000-00003C010000}"/>
    <cellStyle name="%_GRUPOS II (G - X).xls 9" xfId="1207" xr:uid="{00000000-0005-0000-0000-00003D010000}"/>
    <cellStyle name="%_GRUPOS II (G - X).xls_Ev.SANOFI" xfId="1208" xr:uid="{00000000-0005-0000-0000-00003E010000}"/>
    <cellStyle name="%_GRUPOS II (G - X).xls_GRUPOS II 2012 (G - X).xls" xfId="1209" xr:uid="{00000000-0005-0000-0000-00003F010000}"/>
    <cellStyle name="%_GRUPOS II (G - X).xls_GRUPOS II 2012 (G - X).xls 10" xfId="1210" xr:uid="{00000000-0005-0000-0000-000040010000}"/>
    <cellStyle name="%_GRUPOS II (G - X).xls_GRUPOS II 2012 (G - X).xls 11" xfId="1211" xr:uid="{00000000-0005-0000-0000-000041010000}"/>
    <cellStyle name="%_GRUPOS II (G - X).xls_GRUPOS II 2012 (G - X).xls 2" xfId="1212" xr:uid="{00000000-0005-0000-0000-000042010000}"/>
    <cellStyle name="%_GRUPOS II (G - X).xls_GRUPOS II 2012 (G - X).xls 3" xfId="1213" xr:uid="{00000000-0005-0000-0000-000043010000}"/>
    <cellStyle name="%_GRUPOS II (G - X).xls_GRUPOS II 2012 (G - X).xls 4" xfId="1214" xr:uid="{00000000-0005-0000-0000-000044010000}"/>
    <cellStyle name="%_GRUPOS II (G - X).xls_GRUPOS II 2012 (G - X).xls 5" xfId="1215" xr:uid="{00000000-0005-0000-0000-000045010000}"/>
    <cellStyle name="%_GRUPOS II (G - X).xls_GRUPOS II 2012 (G - X).xls 6" xfId="1216" xr:uid="{00000000-0005-0000-0000-000046010000}"/>
    <cellStyle name="%_GRUPOS II (G - X).xls_GRUPOS II 2012 (G - X).xls 7" xfId="1217" xr:uid="{00000000-0005-0000-0000-000047010000}"/>
    <cellStyle name="%_GRUPOS II (G - X).xls_GRUPOS II 2012 (G - X).xls 8" xfId="1218" xr:uid="{00000000-0005-0000-0000-000048010000}"/>
    <cellStyle name="%_GRUPOS II (G - X).xls_GRUPOS II 2012 (G - X).xls 9" xfId="1219" xr:uid="{00000000-0005-0000-0000-000049010000}"/>
    <cellStyle name="%_GRUPOS II (G - X).xls_GRUPOS II 2013 (G - X).xls" xfId="1220" xr:uid="{00000000-0005-0000-0000-00004A010000}"/>
    <cellStyle name="%_GRUPOS II (G - X).xls_GRUPOS II 2013 (G - X).xls 10" xfId="1221" xr:uid="{00000000-0005-0000-0000-00004B010000}"/>
    <cellStyle name="%_GRUPOS II (G - X).xls_GRUPOS II 2013 (G - X).xls 11" xfId="1222" xr:uid="{00000000-0005-0000-0000-00004C010000}"/>
    <cellStyle name="%_GRUPOS II (G - X).xls_GRUPOS II 2013 (G - X).xls 2" xfId="1223" xr:uid="{00000000-0005-0000-0000-00004D010000}"/>
    <cellStyle name="%_GRUPOS II (G - X).xls_GRUPOS II 2013 (G - X).xls 3" xfId="1224" xr:uid="{00000000-0005-0000-0000-00004E010000}"/>
    <cellStyle name="%_GRUPOS II (G - X).xls_GRUPOS II 2013 (G - X).xls 4" xfId="1225" xr:uid="{00000000-0005-0000-0000-00004F010000}"/>
    <cellStyle name="%_GRUPOS II (G - X).xls_GRUPOS II 2013 (G - X).xls 5" xfId="1226" xr:uid="{00000000-0005-0000-0000-000050010000}"/>
    <cellStyle name="%_GRUPOS II (G - X).xls_GRUPOS II 2013 (G - X).xls 6" xfId="1227" xr:uid="{00000000-0005-0000-0000-000051010000}"/>
    <cellStyle name="%_GRUPOS II (G - X).xls_GRUPOS II 2013 (G - X).xls 7" xfId="1228" xr:uid="{00000000-0005-0000-0000-000052010000}"/>
    <cellStyle name="%_GRUPOS II (G - X).xls_GRUPOS II 2013 (G - X).xls 8" xfId="1229" xr:uid="{00000000-0005-0000-0000-000053010000}"/>
    <cellStyle name="%_GRUPOS II (G - X).xls_GRUPOS II 2013 (G - X).xls 9" xfId="1230" xr:uid="{00000000-0005-0000-0000-000054010000}"/>
    <cellStyle name="%_GRUPOS II (G - X).xls_INCREMENTO ENERO 2012 F-G" xfId="1231" xr:uid="{00000000-0005-0000-0000-000055010000}"/>
    <cellStyle name="%_GRUPOS II (G - X).xls_INCREMENTO ENERO 2012 F-G.xls" xfId="1232" xr:uid="{00000000-0005-0000-0000-000056010000}"/>
    <cellStyle name="%_GRUPOS II (G - X).xls_INCREMENTO ENERO 2013 F-G" xfId="1233" xr:uid="{00000000-0005-0000-0000-000057010000}"/>
    <cellStyle name="%_GRUPOS II (G - X).xls_Tarifas 2012" xfId="1234" xr:uid="{00000000-0005-0000-0000-000058010000}"/>
    <cellStyle name="%_GRUPOS II 2011 (G - X).xls" xfId="1235" xr:uid="{00000000-0005-0000-0000-000059010000}"/>
    <cellStyle name="%_GRUPOS II 2011 (G - X).xls 10" xfId="1236" xr:uid="{00000000-0005-0000-0000-00005A010000}"/>
    <cellStyle name="%_GRUPOS II 2011 (G - X).xls 11" xfId="1237" xr:uid="{00000000-0005-0000-0000-00005B010000}"/>
    <cellStyle name="%_GRUPOS II 2011 (G - X).xls 2" xfId="1238" xr:uid="{00000000-0005-0000-0000-00005C010000}"/>
    <cellStyle name="%_GRUPOS II 2011 (G - X).xls 3" xfId="1239" xr:uid="{00000000-0005-0000-0000-00005D010000}"/>
    <cellStyle name="%_GRUPOS II 2011 (G - X).xls 4" xfId="1240" xr:uid="{00000000-0005-0000-0000-00005E010000}"/>
    <cellStyle name="%_GRUPOS II 2011 (G - X).xls 5" xfId="1241" xr:uid="{00000000-0005-0000-0000-00005F010000}"/>
    <cellStyle name="%_GRUPOS II 2011 (G - X).xls 6" xfId="1242" xr:uid="{00000000-0005-0000-0000-000060010000}"/>
    <cellStyle name="%_GRUPOS II 2011 (G - X).xls 7" xfId="1243" xr:uid="{00000000-0005-0000-0000-000061010000}"/>
    <cellStyle name="%_GRUPOS II 2011 (G - X).xls 8" xfId="1244" xr:uid="{00000000-0005-0000-0000-000062010000}"/>
    <cellStyle name="%_GRUPOS II 2011 (G - X).xls 9" xfId="1245" xr:uid="{00000000-0005-0000-0000-000063010000}"/>
    <cellStyle name="%_GRUPOS II 2012 (G - X).xls" xfId="1246" xr:uid="{00000000-0005-0000-0000-000064010000}"/>
    <cellStyle name="%_GRUPOS II 2012 (G - X).xls 10" xfId="1247" xr:uid="{00000000-0005-0000-0000-000065010000}"/>
    <cellStyle name="%_GRUPOS II 2012 (G - X).xls 11" xfId="1248" xr:uid="{00000000-0005-0000-0000-000066010000}"/>
    <cellStyle name="%_GRUPOS II 2012 (G - X).xls 2" xfId="1249" xr:uid="{00000000-0005-0000-0000-000067010000}"/>
    <cellStyle name="%_GRUPOS II 2012 (G - X).xls 3" xfId="1250" xr:uid="{00000000-0005-0000-0000-000068010000}"/>
    <cellStyle name="%_GRUPOS II 2012 (G - X).xls 4" xfId="1251" xr:uid="{00000000-0005-0000-0000-000069010000}"/>
    <cellStyle name="%_GRUPOS II 2012 (G - X).xls 5" xfId="1252" xr:uid="{00000000-0005-0000-0000-00006A010000}"/>
    <cellStyle name="%_GRUPOS II 2012 (G - X).xls 6" xfId="1253" xr:uid="{00000000-0005-0000-0000-00006B010000}"/>
    <cellStyle name="%_GRUPOS II 2012 (G - X).xls 7" xfId="1254" xr:uid="{00000000-0005-0000-0000-00006C010000}"/>
    <cellStyle name="%_GRUPOS II 2012 (G - X).xls 8" xfId="1255" xr:uid="{00000000-0005-0000-0000-00006D010000}"/>
    <cellStyle name="%_GRUPOS II 2012 (G - X).xls 9" xfId="1256" xr:uid="{00000000-0005-0000-0000-00006E010000}"/>
    <cellStyle name="%_GRUPOS II 2013 (G - X).xls" xfId="1257" xr:uid="{00000000-0005-0000-0000-00006F010000}"/>
    <cellStyle name="%_GRUPOS II 2013 (G - X).xls 10" xfId="1258" xr:uid="{00000000-0005-0000-0000-000070010000}"/>
    <cellStyle name="%_GRUPOS II 2013 (G - X).xls 11" xfId="1259" xr:uid="{00000000-0005-0000-0000-000071010000}"/>
    <cellStyle name="%_GRUPOS II 2013 (G - X).xls 2" xfId="1260" xr:uid="{00000000-0005-0000-0000-000072010000}"/>
    <cellStyle name="%_GRUPOS II 2013 (G - X).xls 3" xfId="1261" xr:uid="{00000000-0005-0000-0000-000073010000}"/>
    <cellStyle name="%_GRUPOS II 2013 (G - X).xls 4" xfId="1262" xr:uid="{00000000-0005-0000-0000-000074010000}"/>
    <cellStyle name="%_GRUPOS II 2013 (G - X).xls 5" xfId="1263" xr:uid="{00000000-0005-0000-0000-000075010000}"/>
    <cellStyle name="%_GRUPOS II 2013 (G - X).xls 6" xfId="1264" xr:uid="{00000000-0005-0000-0000-000076010000}"/>
    <cellStyle name="%_GRUPOS II 2013 (G - X).xls 7" xfId="1265" xr:uid="{00000000-0005-0000-0000-000077010000}"/>
    <cellStyle name="%_GRUPOS II 2013 (G - X).xls 8" xfId="1266" xr:uid="{00000000-0005-0000-0000-000078010000}"/>
    <cellStyle name="%_GRUPOS II 2013 (G - X).xls 9" xfId="1267" xr:uid="{00000000-0005-0000-0000-000079010000}"/>
    <cellStyle name="%_Grupos Luisa (2009)" xfId="1268" xr:uid="{00000000-0005-0000-0000-00007A010000}"/>
    <cellStyle name="%_HERBALIFE ESMERALDA" xfId="1269" xr:uid="{00000000-0005-0000-0000-00007B010000}"/>
    <cellStyle name="%_HERBALIFE ESMERALDA 10" xfId="1270" xr:uid="{00000000-0005-0000-0000-00007C010000}"/>
    <cellStyle name="%_HERBALIFE ESMERALDA 11" xfId="1271" xr:uid="{00000000-0005-0000-0000-00007D010000}"/>
    <cellStyle name="%_HERBALIFE ESMERALDA 2" xfId="1272" xr:uid="{00000000-0005-0000-0000-00007E010000}"/>
    <cellStyle name="%_HERBALIFE ESMERALDA 3" xfId="1273" xr:uid="{00000000-0005-0000-0000-00007F010000}"/>
    <cellStyle name="%_HERBALIFE ESMERALDA 4" xfId="1274" xr:uid="{00000000-0005-0000-0000-000080010000}"/>
    <cellStyle name="%_HERBALIFE ESMERALDA 5" xfId="1275" xr:uid="{00000000-0005-0000-0000-000081010000}"/>
    <cellStyle name="%_HERBALIFE ESMERALDA 6" xfId="1276" xr:uid="{00000000-0005-0000-0000-000082010000}"/>
    <cellStyle name="%_HERBALIFE ESMERALDA 7" xfId="1277" xr:uid="{00000000-0005-0000-0000-000083010000}"/>
    <cellStyle name="%_HERBALIFE ESMERALDA 8" xfId="1278" xr:uid="{00000000-0005-0000-0000-000084010000}"/>
    <cellStyle name="%_HERBALIFE ESMERALDA 9" xfId="1279" xr:uid="{00000000-0005-0000-0000-000085010000}"/>
    <cellStyle name="%_HERBALIFE ZAFIRO" xfId="1280" xr:uid="{00000000-0005-0000-0000-000086010000}"/>
    <cellStyle name="%_HERBALIFE ZAFIRO 10" xfId="1281" xr:uid="{00000000-0005-0000-0000-000087010000}"/>
    <cellStyle name="%_HERBALIFE ZAFIRO 11" xfId="1282" xr:uid="{00000000-0005-0000-0000-000088010000}"/>
    <cellStyle name="%_HERBALIFE ZAFIRO 2" xfId="1283" xr:uid="{00000000-0005-0000-0000-000089010000}"/>
    <cellStyle name="%_HERBALIFE ZAFIRO 3" xfId="1284" xr:uid="{00000000-0005-0000-0000-00008A010000}"/>
    <cellStyle name="%_HERBALIFE ZAFIRO 4" xfId="1285" xr:uid="{00000000-0005-0000-0000-00008B010000}"/>
    <cellStyle name="%_HERBALIFE ZAFIRO 5" xfId="1286" xr:uid="{00000000-0005-0000-0000-00008C010000}"/>
    <cellStyle name="%_HERBALIFE ZAFIRO 6" xfId="1287" xr:uid="{00000000-0005-0000-0000-00008D010000}"/>
    <cellStyle name="%_HERBALIFE ZAFIRO 7" xfId="1288" xr:uid="{00000000-0005-0000-0000-00008E010000}"/>
    <cellStyle name="%_HERBALIFE ZAFIRO 8" xfId="1289" xr:uid="{00000000-0005-0000-0000-00008F010000}"/>
    <cellStyle name="%_HERBALIFE ZAFIRO 9" xfId="1290" xr:uid="{00000000-0005-0000-0000-000090010000}"/>
    <cellStyle name="%_Hoja1" xfId="1291" xr:uid="{00000000-0005-0000-0000-000091010000}"/>
    <cellStyle name="%_Hoja2" xfId="1292" xr:uid="{00000000-0005-0000-0000-000092010000}"/>
    <cellStyle name="%_Hoja3" xfId="1293" xr:uid="{00000000-0005-0000-0000-000093010000}"/>
    <cellStyle name="%_Hoja4" xfId="1294" xr:uid="{00000000-0005-0000-0000-000094010000}"/>
    <cellStyle name="%_Hoja5" xfId="1295" xr:uid="{00000000-0005-0000-0000-000095010000}"/>
    <cellStyle name="%_INCREMENTO ENERO 2009 M-X" xfId="1296" xr:uid="{00000000-0005-0000-0000-000096010000}"/>
    <cellStyle name="%_INCREMENTO ENERO 2011 F-G.xls" xfId="1297" xr:uid="{00000000-0005-0000-0000-000097010000}"/>
    <cellStyle name="%_INCREMENTO ENERO 2011 F-G.xls 10" xfId="1298" xr:uid="{00000000-0005-0000-0000-000098010000}"/>
    <cellStyle name="%_INCREMENTO ENERO 2011 F-G.xls 11" xfId="1299" xr:uid="{00000000-0005-0000-0000-000099010000}"/>
    <cellStyle name="%_INCREMENTO ENERO 2011 F-G.xls 2" xfId="1300" xr:uid="{00000000-0005-0000-0000-00009A010000}"/>
    <cellStyle name="%_INCREMENTO ENERO 2011 F-G.xls 3" xfId="1301" xr:uid="{00000000-0005-0000-0000-00009B010000}"/>
    <cellStyle name="%_INCREMENTO ENERO 2011 F-G.xls 4" xfId="1302" xr:uid="{00000000-0005-0000-0000-00009C010000}"/>
    <cellStyle name="%_INCREMENTO ENERO 2011 F-G.xls 5" xfId="1303" xr:uid="{00000000-0005-0000-0000-00009D010000}"/>
    <cellStyle name="%_INCREMENTO ENERO 2011 F-G.xls 6" xfId="1304" xr:uid="{00000000-0005-0000-0000-00009E010000}"/>
    <cellStyle name="%_INCREMENTO ENERO 2011 F-G.xls 7" xfId="1305" xr:uid="{00000000-0005-0000-0000-00009F010000}"/>
    <cellStyle name="%_INCREMENTO ENERO 2011 F-G.xls 8" xfId="1306" xr:uid="{00000000-0005-0000-0000-0000A0010000}"/>
    <cellStyle name="%_INCREMENTO ENERO 2011 F-G.xls 9" xfId="1307" xr:uid="{00000000-0005-0000-0000-0000A1010000}"/>
    <cellStyle name="%_INCREMENTO ENERO 2011 F-G.xls_Ev.SANOFI" xfId="1308" xr:uid="{00000000-0005-0000-0000-0000A2010000}"/>
    <cellStyle name="%_INCREMENTO ENERO 2011 H-L." xfId="1309" xr:uid="{00000000-0005-0000-0000-0000A3010000}"/>
    <cellStyle name="%_INCREMENTO ENERO 2011 M-X" xfId="1310" xr:uid="{00000000-0005-0000-0000-0000A4010000}"/>
    <cellStyle name="%_INCREMENTO ENERO 2012 A-E" xfId="1311" xr:uid="{00000000-0005-0000-0000-0000A5010000}"/>
    <cellStyle name="%_INCREMENTO ENERO 2012 A-E 10" xfId="1312" xr:uid="{00000000-0005-0000-0000-0000A6010000}"/>
    <cellStyle name="%_INCREMENTO ENERO 2012 A-E 11" xfId="1313" xr:uid="{00000000-0005-0000-0000-0000A7010000}"/>
    <cellStyle name="%_INCREMENTO ENERO 2012 A-E 2" xfId="1314" xr:uid="{00000000-0005-0000-0000-0000A8010000}"/>
    <cellStyle name="%_INCREMENTO ENERO 2012 A-E 3" xfId="1315" xr:uid="{00000000-0005-0000-0000-0000A9010000}"/>
    <cellStyle name="%_INCREMENTO ENERO 2012 A-E 4" xfId="1316" xr:uid="{00000000-0005-0000-0000-0000AA010000}"/>
    <cellStyle name="%_INCREMENTO ENERO 2012 A-E 5" xfId="1317" xr:uid="{00000000-0005-0000-0000-0000AB010000}"/>
    <cellStyle name="%_INCREMENTO ENERO 2012 A-E 6" xfId="1318" xr:uid="{00000000-0005-0000-0000-0000AC010000}"/>
    <cellStyle name="%_INCREMENTO ENERO 2012 A-E 7" xfId="1319" xr:uid="{00000000-0005-0000-0000-0000AD010000}"/>
    <cellStyle name="%_INCREMENTO ENERO 2012 A-E 8" xfId="1320" xr:uid="{00000000-0005-0000-0000-0000AE010000}"/>
    <cellStyle name="%_INCREMENTO ENERO 2012 A-E 9" xfId="1321" xr:uid="{00000000-0005-0000-0000-0000AF010000}"/>
    <cellStyle name="%_INCREMENTO ENERO 2012 A-E." xfId="1322" xr:uid="{00000000-0005-0000-0000-0000B0010000}"/>
    <cellStyle name="%_INCREMENTO ENERO 2012 A-E. 10" xfId="1323" xr:uid="{00000000-0005-0000-0000-0000B1010000}"/>
    <cellStyle name="%_INCREMENTO ENERO 2012 A-E. 11" xfId="1324" xr:uid="{00000000-0005-0000-0000-0000B2010000}"/>
    <cellStyle name="%_INCREMENTO ENERO 2012 A-E. 2" xfId="1325" xr:uid="{00000000-0005-0000-0000-0000B3010000}"/>
    <cellStyle name="%_INCREMENTO ENERO 2012 A-E. 3" xfId="1326" xr:uid="{00000000-0005-0000-0000-0000B4010000}"/>
    <cellStyle name="%_INCREMENTO ENERO 2012 A-E. 4" xfId="1327" xr:uid="{00000000-0005-0000-0000-0000B5010000}"/>
    <cellStyle name="%_INCREMENTO ENERO 2012 A-E. 5" xfId="1328" xr:uid="{00000000-0005-0000-0000-0000B6010000}"/>
    <cellStyle name="%_INCREMENTO ENERO 2012 A-E. 6" xfId="1329" xr:uid="{00000000-0005-0000-0000-0000B7010000}"/>
    <cellStyle name="%_INCREMENTO ENERO 2012 A-E. 7" xfId="1330" xr:uid="{00000000-0005-0000-0000-0000B8010000}"/>
    <cellStyle name="%_INCREMENTO ENERO 2012 A-E. 8" xfId="1331" xr:uid="{00000000-0005-0000-0000-0000B9010000}"/>
    <cellStyle name="%_INCREMENTO ENERO 2012 A-E. 9" xfId="1332" xr:uid="{00000000-0005-0000-0000-0000BA010000}"/>
    <cellStyle name="%_INCREMENTO ENERO 2012 A-E._Tarifas Humana Enero - Diciembre 2013" xfId="1333" xr:uid="{00000000-0005-0000-0000-0000BB010000}"/>
    <cellStyle name="%_INCREMENTO ENERO 2012 F-G" xfId="1334" xr:uid="{00000000-0005-0000-0000-0000BC010000}"/>
    <cellStyle name="%_INCREMENTO ENERO 2012 F-G.xls" xfId="1335" xr:uid="{00000000-0005-0000-0000-0000BD010000}"/>
    <cellStyle name="%_INCREMENTO ENERO 2012 H-L" xfId="1336" xr:uid="{00000000-0005-0000-0000-0000BE010000}"/>
    <cellStyle name="%_INCREMENTO ENERO 2012 H-L_1" xfId="1337" xr:uid="{00000000-0005-0000-0000-0000BF010000}"/>
    <cellStyle name="%_INCREMENTO ENERO 2012 M-X" xfId="1338" xr:uid="{00000000-0005-0000-0000-0000C0010000}"/>
    <cellStyle name="%_INCREMENTO ENERO 2012 M-X_1" xfId="1339" xr:uid="{00000000-0005-0000-0000-0000C1010000}"/>
    <cellStyle name="%_INCREMENTO ENERO 2013 A-E" xfId="1340" xr:uid="{00000000-0005-0000-0000-0000C2010000}"/>
    <cellStyle name="%_INCREMENTO ENERO 2013 A-E 10" xfId="1341" xr:uid="{00000000-0005-0000-0000-0000C3010000}"/>
    <cellStyle name="%_INCREMENTO ENERO 2013 A-E 11" xfId="1342" xr:uid="{00000000-0005-0000-0000-0000C4010000}"/>
    <cellStyle name="%_INCREMENTO ENERO 2013 A-E 2" xfId="1343" xr:uid="{00000000-0005-0000-0000-0000C5010000}"/>
    <cellStyle name="%_INCREMENTO ENERO 2013 A-E 3" xfId="1344" xr:uid="{00000000-0005-0000-0000-0000C6010000}"/>
    <cellStyle name="%_INCREMENTO ENERO 2013 A-E 4" xfId="1345" xr:uid="{00000000-0005-0000-0000-0000C7010000}"/>
    <cellStyle name="%_INCREMENTO ENERO 2013 A-E 5" xfId="1346" xr:uid="{00000000-0005-0000-0000-0000C8010000}"/>
    <cellStyle name="%_INCREMENTO ENERO 2013 A-E 6" xfId="1347" xr:uid="{00000000-0005-0000-0000-0000C9010000}"/>
    <cellStyle name="%_INCREMENTO ENERO 2013 A-E 7" xfId="1348" xr:uid="{00000000-0005-0000-0000-0000CA010000}"/>
    <cellStyle name="%_INCREMENTO ENERO 2013 A-E 8" xfId="1349" xr:uid="{00000000-0005-0000-0000-0000CB010000}"/>
    <cellStyle name="%_INCREMENTO ENERO 2013 A-E 9" xfId="1350" xr:uid="{00000000-0005-0000-0000-0000CC010000}"/>
    <cellStyle name="%_INCREMENTO ENERO 2013 H-L" xfId="1351" xr:uid="{00000000-0005-0000-0000-0000CD010000}"/>
    <cellStyle name="%_INCREMENTO ENERO 2013 H-L 10" xfId="1352" xr:uid="{00000000-0005-0000-0000-0000CE010000}"/>
    <cellStyle name="%_INCREMENTO ENERO 2013 H-L 11" xfId="1353" xr:uid="{00000000-0005-0000-0000-0000CF010000}"/>
    <cellStyle name="%_INCREMENTO ENERO 2013 H-L 2" xfId="1354" xr:uid="{00000000-0005-0000-0000-0000D0010000}"/>
    <cellStyle name="%_INCREMENTO ENERO 2013 H-L 3" xfId="1355" xr:uid="{00000000-0005-0000-0000-0000D1010000}"/>
    <cellStyle name="%_INCREMENTO ENERO 2013 H-L 4" xfId="1356" xr:uid="{00000000-0005-0000-0000-0000D2010000}"/>
    <cellStyle name="%_INCREMENTO ENERO 2013 H-L 5" xfId="1357" xr:uid="{00000000-0005-0000-0000-0000D3010000}"/>
    <cellStyle name="%_INCREMENTO ENERO 2013 H-L 6" xfId="1358" xr:uid="{00000000-0005-0000-0000-0000D4010000}"/>
    <cellStyle name="%_INCREMENTO ENERO 2013 H-L 7" xfId="1359" xr:uid="{00000000-0005-0000-0000-0000D5010000}"/>
    <cellStyle name="%_INCREMENTO ENERO 2013 H-L 8" xfId="1360" xr:uid="{00000000-0005-0000-0000-0000D6010000}"/>
    <cellStyle name="%_INCREMENTO ENERO 2013 H-L 9" xfId="1361" xr:uid="{00000000-0005-0000-0000-0000D7010000}"/>
    <cellStyle name="%_Inf Grupo J &amp; J May 12 Abr 13 (ENV)" xfId="1362" xr:uid="{00000000-0005-0000-0000-0000D8010000}"/>
    <cellStyle name="%_Informe Sini Grupo alange abr-2011- Mar 12- W" xfId="1363" xr:uid="{00000000-0005-0000-0000-0000D9010000}"/>
    <cellStyle name="%_Ingres Pos Oct 09 Sep 10" xfId="1364" xr:uid="{00000000-0005-0000-0000-0000DA010000}"/>
    <cellStyle name="%_Libro1 (58)" xfId="1365" xr:uid="{00000000-0005-0000-0000-0000DB010000}"/>
    <cellStyle name="%_Libro1 (65)" xfId="1366" xr:uid="{00000000-0005-0000-0000-0000DC010000}"/>
    <cellStyle name="%_Libro2" xfId="1367" xr:uid="{00000000-0005-0000-0000-0000DD010000}"/>
    <cellStyle name="%_Libro2 (41)" xfId="1368" xr:uid="{00000000-0005-0000-0000-0000DE010000}"/>
    <cellStyle name="%_Libro2 (44)" xfId="1369" xr:uid="{00000000-0005-0000-0000-0000DF010000}"/>
    <cellStyle name="%_Libro2 (45)" xfId="1370" xr:uid="{00000000-0005-0000-0000-0000E0010000}"/>
    <cellStyle name="%_Libro2 (45)_Ev.SANOFI" xfId="1371" xr:uid="{00000000-0005-0000-0000-0000E1010000}"/>
    <cellStyle name="%_Libro2 (51)" xfId="1372" xr:uid="{00000000-0005-0000-0000-0000E2010000}"/>
    <cellStyle name="%_Libro2 10" xfId="1373" xr:uid="{00000000-0005-0000-0000-0000E3010000}"/>
    <cellStyle name="%_Libro2 11" xfId="1374" xr:uid="{00000000-0005-0000-0000-0000E4010000}"/>
    <cellStyle name="%_Libro2 2" xfId="1375" xr:uid="{00000000-0005-0000-0000-0000E5010000}"/>
    <cellStyle name="%_Libro2 3" xfId="1376" xr:uid="{00000000-0005-0000-0000-0000E6010000}"/>
    <cellStyle name="%_Libro2 4" xfId="1377" xr:uid="{00000000-0005-0000-0000-0000E7010000}"/>
    <cellStyle name="%_Libro2 5" xfId="1378" xr:uid="{00000000-0005-0000-0000-0000E8010000}"/>
    <cellStyle name="%_Libro2 6" xfId="1379" xr:uid="{00000000-0005-0000-0000-0000E9010000}"/>
    <cellStyle name="%_Libro2 7" xfId="1380" xr:uid="{00000000-0005-0000-0000-0000EA010000}"/>
    <cellStyle name="%_Libro2 8" xfId="1381" xr:uid="{00000000-0005-0000-0000-0000EB010000}"/>
    <cellStyle name="%_Libro2 9" xfId="1382" xr:uid="{00000000-0005-0000-0000-0000EC010000}"/>
    <cellStyle name="%_Libro4 (8)" xfId="1383" xr:uid="{00000000-0005-0000-0000-0000ED010000}"/>
    <cellStyle name="%_Libro5 (9)" xfId="1384" xr:uid="{00000000-0005-0000-0000-0000EE010000}"/>
    <cellStyle name="%_Matrices grupo Baxter" xfId="1385" xr:uid="{00000000-0005-0000-0000-0000EF010000}"/>
    <cellStyle name="%_Matrices grupo Baxter 10" xfId="1386" xr:uid="{00000000-0005-0000-0000-0000F0010000}"/>
    <cellStyle name="%_Matrices grupo Baxter 11" xfId="1387" xr:uid="{00000000-0005-0000-0000-0000F1010000}"/>
    <cellStyle name="%_Matrices grupo Baxter 2" xfId="1388" xr:uid="{00000000-0005-0000-0000-0000F2010000}"/>
    <cellStyle name="%_Matrices grupo Baxter 3" xfId="1389" xr:uid="{00000000-0005-0000-0000-0000F3010000}"/>
    <cellStyle name="%_Matrices grupo Baxter 4" xfId="1390" xr:uid="{00000000-0005-0000-0000-0000F4010000}"/>
    <cellStyle name="%_Matrices grupo Baxter 5" xfId="1391" xr:uid="{00000000-0005-0000-0000-0000F5010000}"/>
    <cellStyle name="%_Matrices grupo Baxter 6" xfId="1392" xr:uid="{00000000-0005-0000-0000-0000F6010000}"/>
    <cellStyle name="%_Matrices grupo Baxter 7" xfId="1393" xr:uid="{00000000-0005-0000-0000-0000F7010000}"/>
    <cellStyle name="%_Matrices grupo Baxter 8" xfId="1394" xr:uid="{00000000-0005-0000-0000-0000F8010000}"/>
    <cellStyle name="%_Matrices grupo Baxter 9" xfId="1395" xr:uid="{00000000-0005-0000-0000-0000F9010000}"/>
    <cellStyle name="%_Matrices grupo Baxter Familia Extendida" xfId="1396" xr:uid="{00000000-0005-0000-0000-0000FA010000}"/>
    <cellStyle name="%_Matrices grupo Baxter Familia Extendida 10" xfId="1397" xr:uid="{00000000-0005-0000-0000-0000FB010000}"/>
    <cellStyle name="%_Matrices grupo Baxter Familia Extendida 11" xfId="1398" xr:uid="{00000000-0005-0000-0000-0000FC010000}"/>
    <cellStyle name="%_Matrices grupo Baxter Familia Extendida 2" xfId="1399" xr:uid="{00000000-0005-0000-0000-0000FD010000}"/>
    <cellStyle name="%_Matrices grupo Baxter Familia Extendida 3" xfId="1400" xr:uid="{00000000-0005-0000-0000-0000FE010000}"/>
    <cellStyle name="%_Matrices grupo Baxter Familia Extendida 4" xfId="1401" xr:uid="{00000000-0005-0000-0000-0000FF010000}"/>
    <cellStyle name="%_Matrices grupo Baxter Familia Extendida 5" xfId="1402" xr:uid="{00000000-0005-0000-0000-000000020000}"/>
    <cellStyle name="%_Matrices grupo Baxter Familia Extendida 6" xfId="1403" xr:uid="{00000000-0005-0000-0000-000001020000}"/>
    <cellStyle name="%_Matrices grupo Baxter Familia Extendida 7" xfId="1404" xr:uid="{00000000-0005-0000-0000-000002020000}"/>
    <cellStyle name="%_Matrices grupo Baxter Familia Extendida 8" xfId="1405" xr:uid="{00000000-0005-0000-0000-000003020000}"/>
    <cellStyle name="%_Matrices grupo Baxter Familia Extendida 9" xfId="1406" xr:uid="{00000000-0005-0000-0000-000004020000}"/>
    <cellStyle name="%_MATRIZ  ALIMENTOS POLAR COLOMBIA SAS" xfId="1407" xr:uid="{00000000-0005-0000-0000-000005020000}"/>
    <cellStyle name="%_MATRIZ  ALIMENTOS POLAR COLOMBIA SAS 10" xfId="1408" xr:uid="{00000000-0005-0000-0000-000006020000}"/>
    <cellStyle name="%_MATRIZ  ALIMENTOS POLAR COLOMBIA SAS 11" xfId="1409" xr:uid="{00000000-0005-0000-0000-000007020000}"/>
    <cellStyle name="%_MATRIZ  ALIMENTOS POLAR COLOMBIA SAS 2" xfId="1410" xr:uid="{00000000-0005-0000-0000-000008020000}"/>
    <cellStyle name="%_MATRIZ  ALIMENTOS POLAR COLOMBIA SAS 3" xfId="1411" xr:uid="{00000000-0005-0000-0000-000009020000}"/>
    <cellStyle name="%_MATRIZ  ALIMENTOS POLAR COLOMBIA SAS 4" xfId="1412" xr:uid="{00000000-0005-0000-0000-00000A020000}"/>
    <cellStyle name="%_MATRIZ  ALIMENTOS POLAR COLOMBIA SAS 5" xfId="1413" xr:uid="{00000000-0005-0000-0000-00000B020000}"/>
    <cellStyle name="%_MATRIZ  ALIMENTOS POLAR COLOMBIA SAS 6" xfId="1414" xr:uid="{00000000-0005-0000-0000-00000C020000}"/>
    <cellStyle name="%_MATRIZ  ALIMENTOS POLAR COLOMBIA SAS 7" xfId="1415" xr:uid="{00000000-0005-0000-0000-00000D020000}"/>
    <cellStyle name="%_MATRIZ  ALIMENTOS POLAR COLOMBIA SAS 8" xfId="1416" xr:uid="{00000000-0005-0000-0000-00000E020000}"/>
    <cellStyle name="%_MATRIZ  ALIMENTOS POLAR COLOMBIA SAS 9" xfId="1417" xr:uid="{00000000-0005-0000-0000-00000F020000}"/>
    <cellStyle name="%_Matriz AGGRECO COLOMBIA SAS (2)" xfId="1418" xr:uid="{00000000-0005-0000-0000-000010020000}"/>
    <cellStyle name="%_Matriz AGGRECO COLOMBIA SAS (2) 10" xfId="1419" xr:uid="{00000000-0005-0000-0000-000011020000}"/>
    <cellStyle name="%_Matriz AGGRECO COLOMBIA SAS (2) 11" xfId="1420" xr:uid="{00000000-0005-0000-0000-000012020000}"/>
    <cellStyle name="%_Matriz AGGRECO COLOMBIA SAS (2) 2" xfId="1421" xr:uid="{00000000-0005-0000-0000-000013020000}"/>
    <cellStyle name="%_Matriz AGGRECO COLOMBIA SAS (2) 3" xfId="1422" xr:uid="{00000000-0005-0000-0000-000014020000}"/>
    <cellStyle name="%_Matriz AGGRECO COLOMBIA SAS (2) 4" xfId="1423" xr:uid="{00000000-0005-0000-0000-000015020000}"/>
    <cellStyle name="%_Matriz AGGRECO COLOMBIA SAS (2) 5" xfId="1424" xr:uid="{00000000-0005-0000-0000-000016020000}"/>
    <cellStyle name="%_Matriz AGGRECO COLOMBIA SAS (2) 6" xfId="1425" xr:uid="{00000000-0005-0000-0000-000017020000}"/>
    <cellStyle name="%_Matriz AGGRECO COLOMBIA SAS (2) 7" xfId="1426" xr:uid="{00000000-0005-0000-0000-000018020000}"/>
    <cellStyle name="%_Matriz AGGRECO COLOMBIA SAS (2) 8" xfId="1427" xr:uid="{00000000-0005-0000-0000-000019020000}"/>
    <cellStyle name="%_Matriz AGGRECO COLOMBIA SAS (2) 9" xfId="1428" xr:uid="{00000000-0005-0000-0000-00001A020000}"/>
    <cellStyle name="%_matriz BROOKFIELD ASSET MANAGEMENT BARBADOS INC" xfId="1429" xr:uid="{00000000-0005-0000-0000-00001B020000}"/>
    <cellStyle name="%_matriz BROOKFIELD ASSET MANAGEMENT BARBADOS INC 10" xfId="1430" xr:uid="{00000000-0005-0000-0000-00001C020000}"/>
    <cellStyle name="%_matriz BROOKFIELD ASSET MANAGEMENT BARBADOS INC 11" xfId="1431" xr:uid="{00000000-0005-0000-0000-00001D020000}"/>
    <cellStyle name="%_matriz BROOKFIELD ASSET MANAGEMENT BARBADOS INC 2" xfId="1432" xr:uid="{00000000-0005-0000-0000-00001E020000}"/>
    <cellStyle name="%_matriz BROOKFIELD ASSET MANAGEMENT BARBADOS INC 3" xfId="1433" xr:uid="{00000000-0005-0000-0000-00001F020000}"/>
    <cellStyle name="%_matriz BROOKFIELD ASSET MANAGEMENT BARBADOS INC 4" xfId="1434" xr:uid="{00000000-0005-0000-0000-000020020000}"/>
    <cellStyle name="%_matriz BROOKFIELD ASSET MANAGEMENT BARBADOS INC 5" xfId="1435" xr:uid="{00000000-0005-0000-0000-000021020000}"/>
    <cellStyle name="%_matriz BROOKFIELD ASSET MANAGEMENT BARBADOS INC 6" xfId="1436" xr:uid="{00000000-0005-0000-0000-000022020000}"/>
    <cellStyle name="%_matriz BROOKFIELD ASSET MANAGEMENT BARBADOS INC 7" xfId="1437" xr:uid="{00000000-0005-0000-0000-000023020000}"/>
    <cellStyle name="%_matriz BROOKFIELD ASSET MANAGEMENT BARBADOS INC 8" xfId="1438" xr:uid="{00000000-0005-0000-0000-000024020000}"/>
    <cellStyle name="%_matriz BROOKFIELD ASSET MANAGEMENT BARBADOS INC 9" xfId="1439" xr:uid="{00000000-0005-0000-0000-000025020000}"/>
    <cellStyle name="%_matriz BROOKFIELD ASSET MANAGEMENT BARBADOS INC_INCREMENTO ENERO 2012 F-G" xfId="1440" xr:uid="{00000000-0005-0000-0000-000026020000}"/>
    <cellStyle name="%_matriz BROOKFIELD ASSET MANAGEMENT BARBADOS INC_INCREMENTO ENERO 2012 F-G.xls" xfId="1441" xr:uid="{00000000-0005-0000-0000-000027020000}"/>
    <cellStyle name="%_matriz BROOKFIELD ASSET MANAGEMENT BARBADOS INC_INCREMENTO ENERO 2013 A-E" xfId="1442" xr:uid="{00000000-0005-0000-0000-000028020000}"/>
    <cellStyle name="%_matriz BROOKFIELD ASSET MANAGEMENT BARBADOS INC_INCREMENTO ENERO 2013 A-E 10" xfId="1443" xr:uid="{00000000-0005-0000-0000-000029020000}"/>
    <cellStyle name="%_matriz BROOKFIELD ASSET MANAGEMENT BARBADOS INC_INCREMENTO ENERO 2013 A-E 11" xfId="1444" xr:uid="{00000000-0005-0000-0000-00002A020000}"/>
    <cellStyle name="%_matriz BROOKFIELD ASSET MANAGEMENT BARBADOS INC_INCREMENTO ENERO 2013 A-E 2" xfId="1445" xr:uid="{00000000-0005-0000-0000-00002B020000}"/>
    <cellStyle name="%_matriz BROOKFIELD ASSET MANAGEMENT BARBADOS INC_INCREMENTO ENERO 2013 A-E 3" xfId="1446" xr:uid="{00000000-0005-0000-0000-00002C020000}"/>
    <cellStyle name="%_matriz BROOKFIELD ASSET MANAGEMENT BARBADOS INC_INCREMENTO ENERO 2013 A-E 4" xfId="1447" xr:uid="{00000000-0005-0000-0000-00002D020000}"/>
    <cellStyle name="%_matriz BROOKFIELD ASSET MANAGEMENT BARBADOS INC_INCREMENTO ENERO 2013 A-E 5" xfId="1448" xr:uid="{00000000-0005-0000-0000-00002E020000}"/>
    <cellStyle name="%_matriz BROOKFIELD ASSET MANAGEMENT BARBADOS INC_INCREMENTO ENERO 2013 A-E 6" xfId="1449" xr:uid="{00000000-0005-0000-0000-00002F020000}"/>
    <cellStyle name="%_matriz BROOKFIELD ASSET MANAGEMENT BARBADOS INC_INCREMENTO ENERO 2013 A-E 7" xfId="1450" xr:uid="{00000000-0005-0000-0000-000030020000}"/>
    <cellStyle name="%_matriz BROOKFIELD ASSET MANAGEMENT BARBADOS INC_INCREMENTO ENERO 2013 A-E 8" xfId="1451" xr:uid="{00000000-0005-0000-0000-000031020000}"/>
    <cellStyle name="%_matriz BROOKFIELD ASSET MANAGEMENT BARBADOS INC_INCREMENTO ENERO 2013 A-E 9" xfId="1452" xr:uid="{00000000-0005-0000-0000-000032020000}"/>
    <cellStyle name="%_matriz BROOKFIELD ASSET MANAGEMENT BARBADOS INC_INCREMENTO ENERO 2013 F-G" xfId="1453" xr:uid="{00000000-0005-0000-0000-000033020000}"/>
    <cellStyle name="%_matriz BROOKFIELD ASSET MANAGEMENT BARBADOS INC_INCREMENTO ENERO 2013 M-X" xfId="1454" xr:uid="{00000000-0005-0000-0000-000034020000}"/>
    <cellStyle name="%_matriz BROOKFIELD ASSET MANAGEMENT BARBADOS INC_INCREMENTO ENERO 2013 M-X 10" xfId="1455" xr:uid="{00000000-0005-0000-0000-000035020000}"/>
    <cellStyle name="%_matriz BROOKFIELD ASSET MANAGEMENT BARBADOS INC_INCREMENTO ENERO 2013 M-X 11" xfId="1456" xr:uid="{00000000-0005-0000-0000-000036020000}"/>
    <cellStyle name="%_matriz BROOKFIELD ASSET MANAGEMENT BARBADOS INC_INCREMENTO ENERO 2013 M-X 2" xfId="1457" xr:uid="{00000000-0005-0000-0000-000037020000}"/>
    <cellStyle name="%_matriz BROOKFIELD ASSET MANAGEMENT BARBADOS INC_INCREMENTO ENERO 2013 M-X 3" xfId="1458" xr:uid="{00000000-0005-0000-0000-000038020000}"/>
    <cellStyle name="%_matriz BROOKFIELD ASSET MANAGEMENT BARBADOS INC_INCREMENTO ENERO 2013 M-X 4" xfId="1459" xr:uid="{00000000-0005-0000-0000-000039020000}"/>
    <cellStyle name="%_matriz BROOKFIELD ASSET MANAGEMENT BARBADOS INC_INCREMENTO ENERO 2013 M-X 5" xfId="1460" xr:uid="{00000000-0005-0000-0000-00003A020000}"/>
    <cellStyle name="%_matriz BROOKFIELD ASSET MANAGEMENT BARBADOS INC_INCREMENTO ENERO 2013 M-X 6" xfId="1461" xr:uid="{00000000-0005-0000-0000-00003B020000}"/>
    <cellStyle name="%_matriz BROOKFIELD ASSET MANAGEMENT BARBADOS INC_INCREMENTO ENERO 2013 M-X 7" xfId="1462" xr:uid="{00000000-0005-0000-0000-00003C020000}"/>
    <cellStyle name="%_matriz BROOKFIELD ASSET MANAGEMENT BARBADOS INC_INCREMENTO ENERO 2013 M-X 8" xfId="1463" xr:uid="{00000000-0005-0000-0000-00003D020000}"/>
    <cellStyle name="%_matriz BROOKFIELD ASSET MANAGEMENT BARBADOS INC_INCREMENTO ENERO 2013 M-X 9" xfId="1464" xr:uid="{00000000-0005-0000-0000-00003E020000}"/>
    <cellStyle name="%_MATRIZ MACLEOD DIXON SAS" xfId="1465" xr:uid="{00000000-0005-0000-0000-00003F020000}"/>
    <cellStyle name="%_MATRIZ MACLEOD DIXON SAS 10" xfId="1466" xr:uid="{00000000-0005-0000-0000-000040020000}"/>
    <cellStyle name="%_MATRIZ MACLEOD DIXON SAS 11" xfId="1467" xr:uid="{00000000-0005-0000-0000-000041020000}"/>
    <cellStyle name="%_MATRIZ MACLEOD DIXON SAS 2" xfId="1468" xr:uid="{00000000-0005-0000-0000-000042020000}"/>
    <cellStyle name="%_MATRIZ MACLEOD DIXON SAS 3" xfId="1469" xr:uid="{00000000-0005-0000-0000-000043020000}"/>
    <cellStyle name="%_MATRIZ MACLEOD DIXON SAS 4" xfId="1470" xr:uid="{00000000-0005-0000-0000-000044020000}"/>
    <cellStyle name="%_MATRIZ MACLEOD DIXON SAS 5" xfId="1471" xr:uid="{00000000-0005-0000-0000-000045020000}"/>
    <cellStyle name="%_MATRIZ MACLEOD DIXON SAS 6" xfId="1472" xr:uid="{00000000-0005-0000-0000-000046020000}"/>
    <cellStyle name="%_MATRIZ MACLEOD DIXON SAS 7" xfId="1473" xr:uid="{00000000-0005-0000-0000-000047020000}"/>
    <cellStyle name="%_MATRIZ MACLEOD DIXON SAS 8" xfId="1474" xr:uid="{00000000-0005-0000-0000-000048020000}"/>
    <cellStyle name="%_MATRIZ MACLEOD DIXON SAS 9" xfId="1475" xr:uid="{00000000-0005-0000-0000-000049020000}"/>
    <cellStyle name="%_MATRIZ MACLEOD DIXON SAS_Ev.SANOFI" xfId="1476" xr:uid="{00000000-0005-0000-0000-00004A020000}"/>
    <cellStyle name="%_MATRIZ METLIFE COLOMBIA SEGUROS DE VIDA" xfId="1477" xr:uid="{00000000-0005-0000-0000-00004B020000}"/>
    <cellStyle name="%_MATRIZ METLIFE COLOMBIA SEGUROS DE VIDA 10" xfId="1478" xr:uid="{00000000-0005-0000-0000-00004C020000}"/>
    <cellStyle name="%_MATRIZ METLIFE COLOMBIA SEGUROS DE VIDA 11" xfId="1479" xr:uid="{00000000-0005-0000-0000-00004D020000}"/>
    <cellStyle name="%_MATRIZ METLIFE COLOMBIA SEGUROS DE VIDA 2" xfId="1480" xr:uid="{00000000-0005-0000-0000-00004E020000}"/>
    <cellStyle name="%_MATRIZ METLIFE COLOMBIA SEGUROS DE VIDA 3" xfId="1481" xr:uid="{00000000-0005-0000-0000-00004F020000}"/>
    <cellStyle name="%_MATRIZ METLIFE COLOMBIA SEGUROS DE VIDA 4" xfId="1482" xr:uid="{00000000-0005-0000-0000-000050020000}"/>
    <cellStyle name="%_MATRIZ METLIFE COLOMBIA SEGUROS DE VIDA 5" xfId="1483" xr:uid="{00000000-0005-0000-0000-000051020000}"/>
    <cellStyle name="%_MATRIZ METLIFE COLOMBIA SEGUROS DE VIDA 6" xfId="1484" xr:uid="{00000000-0005-0000-0000-000052020000}"/>
    <cellStyle name="%_MATRIZ METLIFE COLOMBIA SEGUROS DE VIDA 7" xfId="1485" xr:uid="{00000000-0005-0000-0000-000053020000}"/>
    <cellStyle name="%_MATRIZ METLIFE COLOMBIA SEGUROS DE VIDA 8" xfId="1486" xr:uid="{00000000-0005-0000-0000-000054020000}"/>
    <cellStyle name="%_MATRIZ METLIFE COLOMBIA SEGUROS DE VIDA 9" xfId="1487" xr:uid="{00000000-0005-0000-0000-000055020000}"/>
    <cellStyle name="%_MATRIZ METLIFE COLOMBIA SEGUROS DE VIDA_Ev.SANOFI" xfId="1488" xr:uid="{00000000-0005-0000-0000-000056020000}"/>
    <cellStyle name="%_MATRIZ NEW GRANADA ENERGY" xfId="1489" xr:uid="{00000000-0005-0000-0000-000057020000}"/>
    <cellStyle name="%_MATRIZ ODONTOLOGICO COONIBOSQUE" xfId="1490" xr:uid="{00000000-0005-0000-0000-000058020000}"/>
    <cellStyle name="%_MATRIZ ODONTOLOGICO COONIBOSQUE 10" xfId="1491" xr:uid="{00000000-0005-0000-0000-000059020000}"/>
    <cellStyle name="%_MATRIZ ODONTOLOGICO COONIBOSQUE 11" xfId="1492" xr:uid="{00000000-0005-0000-0000-00005A020000}"/>
    <cellStyle name="%_MATRIZ ODONTOLOGICO COONIBOSQUE 2" xfId="1493" xr:uid="{00000000-0005-0000-0000-00005B020000}"/>
    <cellStyle name="%_MATRIZ ODONTOLOGICO COONIBOSQUE 3" xfId="1494" xr:uid="{00000000-0005-0000-0000-00005C020000}"/>
    <cellStyle name="%_MATRIZ ODONTOLOGICO COONIBOSQUE 4" xfId="1495" xr:uid="{00000000-0005-0000-0000-00005D020000}"/>
    <cellStyle name="%_MATRIZ ODONTOLOGICO COONIBOSQUE 5" xfId="1496" xr:uid="{00000000-0005-0000-0000-00005E020000}"/>
    <cellStyle name="%_MATRIZ ODONTOLOGICO COONIBOSQUE 6" xfId="1497" xr:uid="{00000000-0005-0000-0000-00005F020000}"/>
    <cellStyle name="%_MATRIZ ODONTOLOGICO COONIBOSQUE 7" xfId="1498" xr:uid="{00000000-0005-0000-0000-000060020000}"/>
    <cellStyle name="%_MATRIZ ODONTOLOGICO COONIBOSQUE 8" xfId="1499" xr:uid="{00000000-0005-0000-0000-000061020000}"/>
    <cellStyle name="%_MATRIZ ODONTOLOGICO COONIBOSQUE 9" xfId="1500" xr:uid="{00000000-0005-0000-0000-000062020000}"/>
    <cellStyle name="%_MATRIZ ODONTOLOGICO COONIBOSQUE_Ev.SANOFI" xfId="1501" xr:uid="{00000000-0005-0000-0000-000063020000}"/>
    <cellStyle name="%_MATRIZ OGX" xfId="1502" xr:uid="{00000000-0005-0000-0000-000064020000}"/>
    <cellStyle name="%_MATRIZ OGX 10" xfId="1503" xr:uid="{00000000-0005-0000-0000-000065020000}"/>
    <cellStyle name="%_MATRIZ OGX 11" xfId="1504" xr:uid="{00000000-0005-0000-0000-000066020000}"/>
    <cellStyle name="%_MATRIZ OGX 2" xfId="1505" xr:uid="{00000000-0005-0000-0000-000067020000}"/>
    <cellStyle name="%_MATRIZ OGX 3" xfId="1506" xr:uid="{00000000-0005-0000-0000-000068020000}"/>
    <cellStyle name="%_MATRIZ OGX 4" xfId="1507" xr:uid="{00000000-0005-0000-0000-000069020000}"/>
    <cellStyle name="%_MATRIZ OGX 5" xfId="1508" xr:uid="{00000000-0005-0000-0000-00006A020000}"/>
    <cellStyle name="%_MATRIZ OGX 6" xfId="1509" xr:uid="{00000000-0005-0000-0000-00006B020000}"/>
    <cellStyle name="%_MATRIZ OGX 7" xfId="1510" xr:uid="{00000000-0005-0000-0000-00006C020000}"/>
    <cellStyle name="%_MATRIZ OGX 8" xfId="1511" xr:uid="{00000000-0005-0000-0000-00006D020000}"/>
    <cellStyle name="%_MATRIZ OGX 9" xfId="1512" xr:uid="{00000000-0005-0000-0000-00006E020000}"/>
    <cellStyle name="%_MATRIZ OGX_Ev.SANOFI" xfId="1513" xr:uid="{00000000-0005-0000-0000-00006F020000}"/>
    <cellStyle name="%_MATRIZ PLAN ODONTOLOGICO FDO DE EMP DE H P" xfId="1514" xr:uid="{00000000-0005-0000-0000-000070020000}"/>
    <cellStyle name="%_MATRIZ PLAN ODONTOLOGICO FDO DE EMP DE H P 10" xfId="1515" xr:uid="{00000000-0005-0000-0000-000071020000}"/>
    <cellStyle name="%_MATRIZ PLAN ODONTOLOGICO FDO DE EMP DE H P 11" xfId="1516" xr:uid="{00000000-0005-0000-0000-000072020000}"/>
    <cellStyle name="%_MATRIZ PLAN ODONTOLOGICO FDO DE EMP DE H P 2" xfId="1517" xr:uid="{00000000-0005-0000-0000-000073020000}"/>
    <cellStyle name="%_MATRIZ PLAN ODONTOLOGICO FDO DE EMP DE H P 3" xfId="1518" xr:uid="{00000000-0005-0000-0000-000074020000}"/>
    <cellStyle name="%_MATRIZ PLAN ODONTOLOGICO FDO DE EMP DE H P 4" xfId="1519" xr:uid="{00000000-0005-0000-0000-000075020000}"/>
    <cellStyle name="%_MATRIZ PLAN ODONTOLOGICO FDO DE EMP DE H P 5" xfId="1520" xr:uid="{00000000-0005-0000-0000-000076020000}"/>
    <cellStyle name="%_MATRIZ PLAN ODONTOLOGICO FDO DE EMP DE H P 6" xfId="1521" xr:uid="{00000000-0005-0000-0000-000077020000}"/>
    <cellStyle name="%_MATRIZ PLAN ODONTOLOGICO FDO DE EMP DE H P 7" xfId="1522" xr:uid="{00000000-0005-0000-0000-000078020000}"/>
    <cellStyle name="%_MATRIZ PLAN ODONTOLOGICO FDO DE EMP DE H P 8" xfId="1523" xr:uid="{00000000-0005-0000-0000-000079020000}"/>
    <cellStyle name="%_MATRIZ PLAN ODONTOLOGICO FDO DE EMP DE H P 9" xfId="1524" xr:uid="{00000000-0005-0000-0000-00007A020000}"/>
    <cellStyle name="%_MATRIZ PLAN ODONTOLOGICO FDO DE EMP DE H P_Ev.SANOFI" xfId="1525" xr:uid="{00000000-0005-0000-0000-00007B020000}"/>
    <cellStyle name="%_MATRIZ SANAS ODONTOLOGICO" xfId="1526" xr:uid="{00000000-0005-0000-0000-00007C020000}"/>
    <cellStyle name="%_MATRIZ SANAS ODONTOLOGICO 10" xfId="1527" xr:uid="{00000000-0005-0000-0000-00007D020000}"/>
    <cellStyle name="%_MATRIZ SANAS ODONTOLOGICO 11" xfId="1528" xr:uid="{00000000-0005-0000-0000-00007E020000}"/>
    <cellStyle name="%_MATRIZ SANAS ODONTOLOGICO 2" xfId="1529" xr:uid="{00000000-0005-0000-0000-00007F020000}"/>
    <cellStyle name="%_MATRIZ SANAS ODONTOLOGICO 3" xfId="1530" xr:uid="{00000000-0005-0000-0000-000080020000}"/>
    <cellStyle name="%_MATRIZ SANAS ODONTOLOGICO 4" xfId="1531" xr:uid="{00000000-0005-0000-0000-000081020000}"/>
    <cellStyle name="%_MATRIZ SANAS ODONTOLOGICO 5" xfId="1532" xr:uid="{00000000-0005-0000-0000-000082020000}"/>
    <cellStyle name="%_MATRIZ SANAS ODONTOLOGICO 6" xfId="1533" xr:uid="{00000000-0005-0000-0000-000083020000}"/>
    <cellStyle name="%_MATRIZ SANAS ODONTOLOGICO 7" xfId="1534" xr:uid="{00000000-0005-0000-0000-000084020000}"/>
    <cellStyle name="%_MATRIZ SANAS ODONTOLOGICO 8" xfId="1535" xr:uid="{00000000-0005-0000-0000-000085020000}"/>
    <cellStyle name="%_MATRIZ SANAS ODONTOLOGICO 9" xfId="1536" xr:uid="{00000000-0005-0000-0000-000086020000}"/>
    <cellStyle name="%_MATRIZ SANAS ODONTOLOGICO_Ev.SANOFI" xfId="1537" xr:uid="{00000000-0005-0000-0000-000087020000}"/>
    <cellStyle name="%_MATRIZ SET-ICAPFX SA" xfId="1538" xr:uid="{00000000-0005-0000-0000-000088020000}"/>
    <cellStyle name="%_MATRIZ SET-ICAPFX SA 10" xfId="1539" xr:uid="{00000000-0005-0000-0000-000089020000}"/>
    <cellStyle name="%_MATRIZ SET-ICAPFX SA 11" xfId="1540" xr:uid="{00000000-0005-0000-0000-00008A020000}"/>
    <cellStyle name="%_MATRIZ SET-ICAPFX SA 2" xfId="1541" xr:uid="{00000000-0005-0000-0000-00008B020000}"/>
    <cellStyle name="%_MATRIZ SET-ICAPFX SA 3" xfId="1542" xr:uid="{00000000-0005-0000-0000-00008C020000}"/>
    <cellStyle name="%_MATRIZ SET-ICAPFX SA 4" xfId="1543" xr:uid="{00000000-0005-0000-0000-00008D020000}"/>
    <cellStyle name="%_MATRIZ SET-ICAPFX SA 5" xfId="1544" xr:uid="{00000000-0005-0000-0000-00008E020000}"/>
    <cellStyle name="%_MATRIZ SET-ICAPFX SA 6" xfId="1545" xr:uid="{00000000-0005-0000-0000-00008F020000}"/>
    <cellStyle name="%_MATRIZ SET-ICAPFX SA 7" xfId="1546" xr:uid="{00000000-0005-0000-0000-000090020000}"/>
    <cellStyle name="%_MATRIZ SET-ICAPFX SA 8" xfId="1547" xr:uid="{00000000-0005-0000-0000-000091020000}"/>
    <cellStyle name="%_MATRIZ SET-ICAPFX SA 9" xfId="1548" xr:uid="{00000000-0005-0000-0000-000092020000}"/>
    <cellStyle name="%_MATRIZ SHIRE COLOMBIA SAS DIAMANTE" xfId="1549" xr:uid="{00000000-0005-0000-0000-000093020000}"/>
    <cellStyle name="%_MATRIZ SHIRE COLOMBIA SAS DIAMANTE 10" xfId="1550" xr:uid="{00000000-0005-0000-0000-000094020000}"/>
    <cellStyle name="%_MATRIZ SHIRE COLOMBIA SAS DIAMANTE 11" xfId="1551" xr:uid="{00000000-0005-0000-0000-000095020000}"/>
    <cellStyle name="%_MATRIZ SHIRE COLOMBIA SAS DIAMANTE 2" xfId="1552" xr:uid="{00000000-0005-0000-0000-000096020000}"/>
    <cellStyle name="%_MATRIZ SHIRE COLOMBIA SAS DIAMANTE 3" xfId="1553" xr:uid="{00000000-0005-0000-0000-000097020000}"/>
    <cellStyle name="%_MATRIZ SHIRE COLOMBIA SAS DIAMANTE 4" xfId="1554" xr:uid="{00000000-0005-0000-0000-000098020000}"/>
    <cellStyle name="%_MATRIZ SHIRE COLOMBIA SAS DIAMANTE 5" xfId="1555" xr:uid="{00000000-0005-0000-0000-000099020000}"/>
    <cellStyle name="%_MATRIZ SHIRE COLOMBIA SAS DIAMANTE 6" xfId="1556" xr:uid="{00000000-0005-0000-0000-00009A020000}"/>
    <cellStyle name="%_MATRIZ SHIRE COLOMBIA SAS DIAMANTE 7" xfId="1557" xr:uid="{00000000-0005-0000-0000-00009B020000}"/>
    <cellStyle name="%_MATRIZ SHIRE COLOMBIA SAS DIAMANTE 8" xfId="1558" xr:uid="{00000000-0005-0000-0000-00009C020000}"/>
    <cellStyle name="%_MATRIZ SHIRE COLOMBIA SAS DIAMANTE 9" xfId="1559" xr:uid="{00000000-0005-0000-0000-00009D020000}"/>
    <cellStyle name="%_MATRIZ SHIRE COLOMBIA SAS DIAMANTE_Ev.SANOFI" xfId="1560" xr:uid="{00000000-0005-0000-0000-00009E020000}"/>
    <cellStyle name="%_MATRIZ SHIRE_ZAFIRO ELITE" xfId="1561" xr:uid="{00000000-0005-0000-0000-00009F020000}"/>
    <cellStyle name="%_MATRIZ SHIRE_ZAFIRO ELITE 10" xfId="1562" xr:uid="{00000000-0005-0000-0000-0000A0020000}"/>
    <cellStyle name="%_MATRIZ SHIRE_ZAFIRO ELITE 11" xfId="1563" xr:uid="{00000000-0005-0000-0000-0000A1020000}"/>
    <cellStyle name="%_MATRIZ SHIRE_ZAFIRO ELITE 2" xfId="1564" xr:uid="{00000000-0005-0000-0000-0000A2020000}"/>
    <cellStyle name="%_MATRIZ SHIRE_ZAFIRO ELITE 3" xfId="1565" xr:uid="{00000000-0005-0000-0000-0000A3020000}"/>
    <cellStyle name="%_MATRIZ SHIRE_ZAFIRO ELITE 4" xfId="1566" xr:uid="{00000000-0005-0000-0000-0000A4020000}"/>
    <cellStyle name="%_MATRIZ SHIRE_ZAFIRO ELITE 5" xfId="1567" xr:uid="{00000000-0005-0000-0000-0000A5020000}"/>
    <cellStyle name="%_MATRIZ SHIRE_ZAFIRO ELITE 6" xfId="1568" xr:uid="{00000000-0005-0000-0000-0000A6020000}"/>
    <cellStyle name="%_MATRIZ SHIRE_ZAFIRO ELITE 7" xfId="1569" xr:uid="{00000000-0005-0000-0000-0000A7020000}"/>
    <cellStyle name="%_MATRIZ SHIRE_ZAFIRO ELITE 8" xfId="1570" xr:uid="{00000000-0005-0000-0000-0000A8020000}"/>
    <cellStyle name="%_MATRIZ SHIRE_ZAFIRO ELITE 9" xfId="1571" xr:uid="{00000000-0005-0000-0000-0000A9020000}"/>
    <cellStyle name="%_MATRIZ SHIRE_ZAFIRO ELITE_Ev.SANOFI" xfId="1572" xr:uid="{00000000-0005-0000-0000-0000AA020000}"/>
    <cellStyle name="%_MATRIZ SIVAN PROYECTOS Y MINERALES S EN C (2)" xfId="1573" xr:uid="{00000000-0005-0000-0000-0000AB020000}"/>
    <cellStyle name="%_MATRIZ SIVAN PROYECTOS Y MINERALES S EN C (2) 10" xfId="1574" xr:uid="{00000000-0005-0000-0000-0000AC020000}"/>
    <cellStyle name="%_MATRIZ SIVAN PROYECTOS Y MINERALES S EN C (2) 11" xfId="1575" xr:uid="{00000000-0005-0000-0000-0000AD020000}"/>
    <cellStyle name="%_MATRIZ SIVAN PROYECTOS Y MINERALES S EN C (2) 2" xfId="1576" xr:uid="{00000000-0005-0000-0000-0000AE020000}"/>
    <cellStyle name="%_MATRIZ SIVAN PROYECTOS Y MINERALES S EN C (2) 3" xfId="1577" xr:uid="{00000000-0005-0000-0000-0000AF020000}"/>
    <cellStyle name="%_MATRIZ SIVAN PROYECTOS Y MINERALES S EN C (2) 4" xfId="1578" xr:uid="{00000000-0005-0000-0000-0000B0020000}"/>
    <cellStyle name="%_MATRIZ SIVAN PROYECTOS Y MINERALES S EN C (2) 5" xfId="1579" xr:uid="{00000000-0005-0000-0000-0000B1020000}"/>
    <cellStyle name="%_MATRIZ SIVAN PROYECTOS Y MINERALES S EN C (2) 6" xfId="1580" xr:uid="{00000000-0005-0000-0000-0000B2020000}"/>
    <cellStyle name="%_MATRIZ SIVAN PROYECTOS Y MINERALES S EN C (2) 7" xfId="1581" xr:uid="{00000000-0005-0000-0000-0000B3020000}"/>
    <cellStyle name="%_MATRIZ SIVAN PROYECTOS Y MINERALES S EN C (2) 8" xfId="1582" xr:uid="{00000000-0005-0000-0000-0000B4020000}"/>
    <cellStyle name="%_MATRIZ SIVAN PROYECTOS Y MINERALES S EN C (2) 9" xfId="1583" xr:uid="{00000000-0005-0000-0000-0000B5020000}"/>
    <cellStyle name="%_MATRIZ SIVAN PROYECTOS Y MINERALES S EN C (2)_Ev.SANOFI" xfId="1584" xr:uid="{00000000-0005-0000-0000-0000B6020000}"/>
    <cellStyle name="%_MATRIZ Terpel Odontologico" xfId="1585" xr:uid="{00000000-0005-0000-0000-0000B7020000}"/>
    <cellStyle name="%_MATRIZ Terpel Odontologico 10" xfId="1586" xr:uid="{00000000-0005-0000-0000-0000B8020000}"/>
    <cellStyle name="%_MATRIZ Terpel Odontologico 11" xfId="1587" xr:uid="{00000000-0005-0000-0000-0000B9020000}"/>
    <cellStyle name="%_MATRIZ Terpel Odontologico 2" xfId="1588" xr:uid="{00000000-0005-0000-0000-0000BA020000}"/>
    <cellStyle name="%_MATRIZ Terpel Odontologico 3" xfId="1589" xr:uid="{00000000-0005-0000-0000-0000BB020000}"/>
    <cellStyle name="%_MATRIZ Terpel Odontologico 4" xfId="1590" xr:uid="{00000000-0005-0000-0000-0000BC020000}"/>
    <cellStyle name="%_MATRIZ Terpel Odontologico 5" xfId="1591" xr:uid="{00000000-0005-0000-0000-0000BD020000}"/>
    <cellStyle name="%_MATRIZ Terpel Odontologico 6" xfId="1592" xr:uid="{00000000-0005-0000-0000-0000BE020000}"/>
    <cellStyle name="%_MATRIZ Terpel Odontologico 7" xfId="1593" xr:uid="{00000000-0005-0000-0000-0000BF020000}"/>
    <cellStyle name="%_MATRIZ Terpel Odontologico 8" xfId="1594" xr:uid="{00000000-0005-0000-0000-0000C0020000}"/>
    <cellStyle name="%_MATRIZ Terpel Odontologico 9" xfId="1595" xr:uid="{00000000-0005-0000-0000-0000C1020000}"/>
    <cellStyle name="%_MATRIZ Terpel Odontologico_Ev.SANOFI" xfId="1596" xr:uid="{00000000-0005-0000-0000-0000C2020000}"/>
    <cellStyle name="%_MATRIZ TRANSPORTADORA COMERCIAL COLOMBIA TCC S A " xfId="1597" xr:uid="{00000000-0005-0000-0000-0000C3020000}"/>
    <cellStyle name="%_MATRIZ TRANSPORTADORA COMERCIAL COLOMBIA TCC S A  10" xfId="1598" xr:uid="{00000000-0005-0000-0000-0000C4020000}"/>
    <cellStyle name="%_MATRIZ TRANSPORTADORA COMERCIAL COLOMBIA TCC S A  11" xfId="1599" xr:uid="{00000000-0005-0000-0000-0000C5020000}"/>
    <cellStyle name="%_MATRIZ TRANSPORTADORA COMERCIAL COLOMBIA TCC S A  2" xfId="1600" xr:uid="{00000000-0005-0000-0000-0000C6020000}"/>
    <cellStyle name="%_MATRIZ TRANSPORTADORA COMERCIAL COLOMBIA TCC S A  3" xfId="1601" xr:uid="{00000000-0005-0000-0000-0000C7020000}"/>
    <cellStyle name="%_MATRIZ TRANSPORTADORA COMERCIAL COLOMBIA TCC S A  4" xfId="1602" xr:uid="{00000000-0005-0000-0000-0000C8020000}"/>
    <cellStyle name="%_MATRIZ TRANSPORTADORA COMERCIAL COLOMBIA TCC S A  5" xfId="1603" xr:uid="{00000000-0005-0000-0000-0000C9020000}"/>
    <cellStyle name="%_MATRIZ TRANSPORTADORA COMERCIAL COLOMBIA TCC S A  6" xfId="1604" xr:uid="{00000000-0005-0000-0000-0000CA020000}"/>
    <cellStyle name="%_MATRIZ TRANSPORTADORA COMERCIAL COLOMBIA TCC S A  7" xfId="1605" xr:uid="{00000000-0005-0000-0000-0000CB020000}"/>
    <cellStyle name="%_MATRIZ TRANSPORTADORA COMERCIAL COLOMBIA TCC S A  8" xfId="1606" xr:uid="{00000000-0005-0000-0000-0000CC020000}"/>
    <cellStyle name="%_MATRIZ TRANSPORTADORA COMERCIAL COLOMBIA TCC S A  9" xfId="1607" xr:uid="{00000000-0005-0000-0000-0000CD020000}"/>
    <cellStyle name="%_MATRIZ TRANSPORTADORA COMERCIAL COLOMBIA TCC S A _Ev.SANOFI" xfId="1608" xr:uid="{00000000-0005-0000-0000-0000CE020000}"/>
    <cellStyle name="%_MATRIZ TRAYECTORIA OIL  GAS SUCURSAL COLOMBIA" xfId="1609" xr:uid="{00000000-0005-0000-0000-0000CF020000}"/>
    <cellStyle name="%_MATRIZ TRAYECTORIA OIL  GAS SUCURSAL COLOMBIA 10" xfId="1610" xr:uid="{00000000-0005-0000-0000-0000D0020000}"/>
    <cellStyle name="%_MATRIZ TRAYECTORIA OIL  GAS SUCURSAL COLOMBIA 11" xfId="1611" xr:uid="{00000000-0005-0000-0000-0000D1020000}"/>
    <cellStyle name="%_MATRIZ TRAYECTORIA OIL  GAS SUCURSAL COLOMBIA 2" xfId="1612" xr:uid="{00000000-0005-0000-0000-0000D2020000}"/>
    <cellStyle name="%_MATRIZ TRAYECTORIA OIL  GAS SUCURSAL COLOMBIA 3" xfId="1613" xr:uid="{00000000-0005-0000-0000-0000D3020000}"/>
    <cellStyle name="%_MATRIZ TRAYECTORIA OIL  GAS SUCURSAL COLOMBIA 4" xfId="1614" xr:uid="{00000000-0005-0000-0000-0000D4020000}"/>
    <cellStyle name="%_MATRIZ TRAYECTORIA OIL  GAS SUCURSAL COLOMBIA 5" xfId="1615" xr:uid="{00000000-0005-0000-0000-0000D5020000}"/>
    <cellStyle name="%_MATRIZ TRAYECTORIA OIL  GAS SUCURSAL COLOMBIA 6" xfId="1616" xr:uid="{00000000-0005-0000-0000-0000D6020000}"/>
    <cellStyle name="%_MATRIZ TRAYECTORIA OIL  GAS SUCURSAL COLOMBIA 7" xfId="1617" xr:uid="{00000000-0005-0000-0000-0000D7020000}"/>
    <cellStyle name="%_MATRIZ TRAYECTORIA OIL  GAS SUCURSAL COLOMBIA 8" xfId="1618" xr:uid="{00000000-0005-0000-0000-0000D8020000}"/>
    <cellStyle name="%_MATRIZ TRAYECTORIA OIL  GAS SUCURSAL COLOMBIA 9" xfId="1619" xr:uid="{00000000-0005-0000-0000-0000D9020000}"/>
    <cellStyle name="%_MATRIZ TRAYECTORIA OIL  GAS SUCURSAL COLOMBIA_Ev.SANOFI" xfId="1620" xr:uid="{00000000-0005-0000-0000-0000DA020000}"/>
    <cellStyle name="%_MATRIZ TUKISH PETROLEUM INTERNATIONAL" xfId="1621" xr:uid="{00000000-0005-0000-0000-0000DB020000}"/>
    <cellStyle name="%_MATRIZ TUKISH PETROLEUM INTERNATIONAL 10" xfId="1622" xr:uid="{00000000-0005-0000-0000-0000DC020000}"/>
    <cellStyle name="%_MATRIZ TUKISH PETROLEUM INTERNATIONAL 11" xfId="1623" xr:uid="{00000000-0005-0000-0000-0000DD020000}"/>
    <cellStyle name="%_MATRIZ TUKISH PETROLEUM INTERNATIONAL 2" xfId="1624" xr:uid="{00000000-0005-0000-0000-0000DE020000}"/>
    <cellStyle name="%_MATRIZ TUKISH PETROLEUM INTERNATIONAL 3" xfId="1625" xr:uid="{00000000-0005-0000-0000-0000DF020000}"/>
    <cellStyle name="%_MATRIZ TUKISH PETROLEUM INTERNATIONAL 4" xfId="1626" xr:uid="{00000000-0005-0000-0000-0000E0020000}"/>
    <cellStyle name="%_MATRIZ TUKISH PETROLEUM INTERNATIONAL 5" xfId="1627" xr:uid="{00000000-0005-0000-0000-0000E1020000}"/>
    <cellStyle name="%_MATRIZ TUKISH PETROLEUM INTERNATIONAL 6" xfId="1628" xr:uid="{00000000-0005-0000-0000-0000E2020000}"/>
    <cellStyle name="%_MATRIZ TUKISH PETROLEUM INTERNATIONAL 7" xfId="1629" xr:uid="{00000000-0005-0000-0000-0000E3020000}"/>
    <cellStyle name="%_MATRIZ TUKISH PETROLEUM INTERNATIONAL 8" xfId="1630" xr:uid="{00000000-0005-0000-0000-0000E4020000}"/>
    <cellStyle name="%_MATRIZ TUKISH PETROLEUM INTERNATIONAL 9" xfId="1631" xr:uid="{00000000-0005-0000-0000-0000E5020000}"/>
    <cellStyle name="%_MATRIZ TUKISH PETROLEUM INTERNATIONAL_Ev.SANOFI" xfId="1632" xr:uid="{00000000-0005-0000-0000-0000E6020000}"/>
    <cellStyle name="%_MATRIZ U AUTONOMA DEL CARIBE" xfId="1633" xr:uid="{00000000-0005-0000-0000-0000E7020000}"/>
    <cellStyle name="%_MATRIZ U AUTONOMA DEL CARIBE 10" xfId="1634" xr:uid="{00000000-0005-0000-0000-0000E8020000}"/>
    <cellStyle name="%_MATRIZ U AUTONOMA DEL CARIBE 11" xfId="1635" xr:uid="{00000000-0005-0000-0000-0000E9020000}"/>
    <cellStyle name="%_MATRIZ U AUTONOMA DEL CARIBE 2" xfId="1636" xr:uid="{00000000-0005-0000-0000-0000EA020000}"/>
    <cellStyle name="%_MATRIZ U AUTONOMA DEL CARIBE 3" xfId="1637" xr:uid="{00000000-0005-0000-0000-0000EB020000}"/>
    <cellStyle name="%_MATRIZ U AUTONOMA DEL CARIBE 4" xfId="1638" xr:uid="{00000000-0005-0000-0000-0000EC020000}"/>
    <cellStyle name="%_MATRIZ U AUTONOMA DEL CARIBE 5" xfId="1639" xr:uid="{00000000-0005-0000-0000-0000ED020000}"/>
    <cellStyle name="%_MATRIZ U AUTONOMA DEL CARIBE 6" xfId="1640" xr:uid="{00000000-0005-0000-0000-0000EE020000}"/>
    <cellStyle name="%_MATRIZ U AUTONOMA DEL CARIBE 7" xfId="1641" xr:uid="{00000000-0005-0000-0000-0000EF020000}"/>
    <cellStyle name="%_MATRIZ U AUTONOMA DEL CARIBE 8" xfId="1642" xr:uid="{00000000-0005-0000-0000-0000F0020000}"/>
    <cellStyle name="%_MATRIZ U AUTONOMA DEL CARIBE 9" xfId="1643" xr:uid="{00000000-0005-0000-0000-0000F1020000}"/>
    <cellStyle name="%_MATRIZ U AUTONOMA DEL CARIBE_Ev.SANOFI" xfId="1644" xr:uid="{00000000-0005-0000-0000-0000F2020000}"/>
    <cellStyle name="%_NUEVAS" xfId="1645" xr:uid="{00000000-0005-0000-0000-0000F3020000}"/>
    <cellStyle name="%_Reaseguros  (esf)" xfId="1646" xr:uid="{00000000-0005-0000-0000-0000F4020000}"/>
    <cellStyle name="%_Reaseguros  (esf)_Contratos" xfId="1647" xr:uid="{00000000-0005-0000-0000-0000F5020000}"/>
    <cellStyle name="%_Reaseguros  (esf)_Costo POS-CTC-TUTELAS DIC 11" xfId="1648" xr:uid="{00000000-0005-0000-0000-0000F6020000}"/>
    <cellStyle name="%_Reaseguros  (esf)_Ev.SANOFI" xfId="1649" xr:uid="{00000000-0005-0000-0000-0000F7020000}"/>
    <cellStyle name="%_Reaseguros  (esf)_Hoja4" xfId="1650" xr:uid="{00000000-0005-0000-0000-0000F8020000}"/>
    <cellStyle name="%_Reaseguros  (esf)_Ing PMP" xfId="1651" xr:uid="{00000000-0005-0000-0000-0000F9020000}"/>
    <cellStyle name="%_Reaseguros  (esf)_INGR PMP X CTO ENE 05 Ene 11" xfId="1652" xr:uid="{00000000-0005-0000-0000-0000FA020000}"/>
    <cellStyle name="%_Reaseguros  (esf)_Usu. Mes a Mes" xfId="1653" xr:uid="{00000000-0005-0000-0000-0000FB020000}"/>
    <cellStyle name="%_Reembolsos" xfId="1654" xr:uid="{00000000-0005-0000-0000-0000FC020000}"/>
    <cellStyle name="%_Reembolsos x Cont " xfId="1655" xr:uid="{00000000-0005-0000-0000-0000FD020000}"/>
    <cellStyle name="%_Req . Aseg ALFA" xfId="4987" xr:uid="{00000000-0005-0000-0000-0000FE020000}"/>
    <cellStyle name="%_Sinies Mes a Mes CIA JESUS" xfId="1656" xr:uid="{00000000-0005-0000-0000-0000FF020000}"/>
    <cellStyle name="%_SINIEST MES A MES " xfId="1657" xr:uid="{00000000-0005-0000-0000-000000030000}"/>
    <cellStyle name="%_SINIEST MES A MES _1" xfId="1658" xr:uid="{00000000-0005-0000-0000-000001030000}"/>
    <cellStyle name="%_Slip de coberturas Sanofi 2013 ( V2)" xfId="1659" xr:uid="{00000000-0005-0000-0000-000002030000}"/>
    <cellStyle name="%_SLIP DE RENOVACION 2013 (3)" xfId="1660" xr:uid="{00000000-0005-0000-0000-000003030000}"/>
    <cellStyle name="%_Tarifa Alimentos Polar (070911) (3)" xfId="1661" xr:uid="{00000000-0005-0000-0000-000004030000}"/>
    <cellStyle name="%_Tarifa Alimentos Polar (070911) (3) 10" xfId="1662" xr:uid="{00000000-0005-0000-0000-000005030000}"/>
    <cellStyle name="%_Tarifa Alimentos Polar (070911) (3) 11" xfId="1663" xr:uid="{00000000-0005-0000-0000-000006030000}"/>
    <cellStyle name="%_Tarifa Alimentos Polar (070911) (3) 2" xfId="1664" xr:uid="{00000000-0005-0000-0000-000007030000}"/>
    <cellStyle name="%_Tarifa Alimentos Polar (070911) (3) 3" xfId="1665" xr:uid="{00000000-0005-0000-0000-000008030000}"/>
    <cellStyle name="%_Tarifa Alimentos Polar (070911) (3) 4" xfId="1666" xr:uid="{00000000-0005-0000-0000-000009030000}"/>
    <cellStyle name="%_Tarifa Alimentos Polar (070911) (3) 5" xfId="1667" xr:uid="{00000000-0005-0000-0000-00000A030000}"/>
    <cellStyle name="%_Tarifa Alimentos Polar (070911) (3) 6" xfId="1668" xr:uid="{00000000-0005-0000-0000-00000B030000}"/>
    <cellStyle name="%_Tarifa Alimentos Polar (070911) (3) 7" xfId="1669" xr:uid="{00000000-0005-0000-0000-00000C030000}"/>
    <cellStyle name="%_Tarifa Alimentos Polar (070911) (3) 8" xfId="1670" xr:uid="{00000000-0005-0000-0000-00000D030000}"/>
    <cellStyle name="%_Tarifa Alimentos Polar (070911) (3) 9" xfId="1671" xr:uid="{00000000-0005-0000-0000-00000E030000}"/>
    <cellStyle name="%_Tarifa BAXTER (070911) (7)" xfId="1672" xr:uid="{00000000-0005-0000-0000-00000F030000}"/>
    <cellStyle name="%_Tarifa BAXTER (070911) (7) 10" xfId="1673" xr:uid="{00000000-0005-0000-0000-000010030000}"/>
    <cellStyle name="%_Tarifa BAXTER (070911) (7) 11" xfId="1674" xr:uid="{00000000-0005-0000-0000-000011030000}"/>
    <cellStyle name="%_Tarifa BAXTER (070911) (7) 2" xfId="1675" xr:uid="{00000000-0005-0000-0000-000012030000}"/>
    <cellStyle name="%_Tarifa BAXTER (070911) (7) 3" xfId="1676" xr:uid="{00000000-0005-0000-0000-000013030000}"/>
    <cellStyle name="%_Tarifa BAXTER (070911) (7) 4" xfId="1677" xr:uid="{00000000-0005-0000-0000-000014030000}"/>
    <cellStyle name="%_Tarifa BAXTER (070911) (7) 5" xfId="1678" xr:uid="{00000000-0005-0000-0000-000015030000}"/>
    <cellStyle name="%_Tarifa BAXTER (070911) (7) 6" xfId="1679" xr:uid="{00000000-0005-0000-0000-000016030000}"/>
    <cellStyle name="%_Tarifa BAXTER (070911) (7) 7" xfId="1680" xr:uid="{00000000-0005-0000-0000-000017030000}"/>
    <cellStyle name="%_Tarifa BAXTER (070911) (7) 8" xfId="1681" xr:uid="{00000000-0005-0000-0000-000018030000}"/>
    <cellStyle name="%_Tarifa BAXTER (070911) (7) 9" xfId="1682" xr:uid="{00000000-0005-0000-0000-000019030000}"/>
    <cellStyle name="%_tarifa definitiva Astrazeneca" xfId="1683" xr:uid="{00000000-0005-0000-0000-00001A030000}"/>
    <cellStyle name="%_TARIFA DEFINITIVA LOREAL" xfId="1684" xr:uid="{00000000-0005-0000-0000-00001B030000}"/>
    <cellStyle name="%_tarifa definitiva Novartis 2013" xfId="1685" xr:uid="{00000000-0005-0000-0000-00001C030000}"/>
    <cellStyle name="%_tarifa definitiva Novartis 2013 10" xfId="1686" xr:uid="{00000000-0005-0000-0000-00001D030000}"/>
    <cellStyle name="%_tarifa definitiva Novartis 2013 11" xfId="1687" xr:uid="{00000000-0005-0000-0000-00001E030000}"/>
    <cellStyle name="%_tarifa definitiva Novartis 2013 2" xfId="1688" xr:uid="{00000000-0005-0000-0000-00001F030000}"/>
    <cellStyle name="%_tarifa definitiva Novartis 2013 3" xfId="1689" xr:uid="{00000000-0005-0000-0000-000020030000}"/>
    <cellStyle name="%_tarifa definitiva Novartis 2013 4" xfId="1690" xr:uid="{00000000-0005-0000-0000-000021030000}"/>
    <cellStyle name="%_tarifa definitiva Novartis 2013 5" xfId="1691" xr:uid="{00000000-0005-0000-0000-000022030000}"/>
    <cellStyle name="%_tarifa definitiva Novartis 2013 6" xfId="1692" xr:uid="{00000000-0005-0000-0000-000023030000}"/>
    <cellStyle name="%_tarifa definitiva Novartis 2013 7" xfId="1693" xr:uid="{00000000-0005-0000-0000-000024030000}"/>
    <cellStyle name="%_tarifa definitiva Novartis 2013 8" xfId="1694" xr:uid="{00000000-0005-0000-0000-000025030000}"/>
    <cellStyle name="%_tarifa definitiva Novartis 2013 9" xfId="1695" xr:uid="{00000000-0005-0000-0000-000026030000}"/>
    <cellStyle name="%_Tarifa defintiva Vetra 2013" xfId="1696" xr:uid="{00000000-0005-0000-0000-000027030000}"/>
    <cellStyle name="%_Tarifa defintiva Vetra 2013 10" xfId="1697" xr:uid="{00000000-0005-0000-0000-000028030000}"/>
    <cellStyle name="%_Tarifa defintiva Vetra 2013 11" xfId="1698" xr:uid="{00000000-0005-0000-0000-000029030000}"/>
    <cellStyle name="%_Tarifa defintiva Vetra 2013 2" xfId="1699" xr:uid="{00000000-0005-0000-0000-00002A030000}"/>
    <cellStyle name="%_Tarifa defintiva Vetra 2013 3" xfId="1700" xr:uid="{00000000-0005-0000-0000-00002B030000}"/>
    <cellStyle name="%_Tarifa defintiva Vetra 2013 4" xfId="1701" xr:uid="{00000000-0005-0000-0000-00002C030000}"/>
    <cellStyle name="%_Tarifa defintiva Vetra 2013 5" xfId="1702" xr:uid="{00000000-0005-0000-0000-00002D030000}"/>
    <cellStyle name="%_Tarifa defintiva Vetra 2013 6" xfId="1703" xr:uid="{00000000-0005-0000-0000-00002E030000}"/>
    <cellStyle name="%_Tarifa defintiva Vetra 2013 7" xfId="1704" xr:uid="{00000000-0005-0000-0000-00002F030000}"/>
    <cellStyle name="%_Tarifa defintiva Vetra 2013 8" xfId="1705" xr:uid="{00000000-0005-0000-0000-000030030000}"/>
    <cellStyle name="%_Tarifa defintiva Vetra 2013 9" xfId="1706" xr:uid="{00000000-0005-0000-0000-000031030000}"/>
    <cellStyle name="%_tarifa Frosst (8)" xfId="1707" xr:uid="{00000000-0005-0000-0000-000032030000}"/>
    <cellStyle name="%_TARIFAS" xfId="1708" xr:uid="{00000000-0005-0000-0000-000033030000}"/>
    <cellStyle name="%_TARIFAS 10" xfId="1709" xr:uid="{00000000-0005-0000-0000-000034030000}"/>
    <cellStyle name="%_TARIFAS 11" xfId="1710" xr:uid="{00000000-0005-0000-0000-000035030000}"/>
    <cellStyle name="%_TARIFAS 2" xfId="1711" xr:uid="{00000000-0005-0000-0000-000036030000}"/>
    <cellStyle name="%_Tarifas 2012" xfId="1712" xr:uid="{00000000-0005-0000-0000-000037030000}"/>
    <cellStyle name="%_TARIFAS 3" xfId="1713" xr:uid="{00000000-0005-0000-0000-000038030000}"/>
    <cellStyle name="%_TARIFAS 4" xfId="1714" xr:uid="{00000000-0005-0000-0000-000039030000}"/>
    <cellStyle name="%_TARIFAS 5" xfId="1715" xr:uid="{00000000-0005-0000-0000-00003A030000}"/>
    <cellStyle name="%_TARIFAS 6" xfId="1716" xr:uid="{00000000-0005-0000-0000-00003B030000}"/>
    <cellStyle name="%_TARIFAS 7" xfId="1717" xr:uid="{00000000-0005-0000-0000-00003C030000}"/>
    <cellStyle name="%_TARIFAS 8" xfId="1718" xr:uid="{00000000-0005-0000-0000-00003D030000}"/>
    <cellStyle name="%_TARIFAS 9" xfId="1719" xr:uid="{00000000-0005-0000-0000-00003E030000}"/>
    <cellStyle name="%_Tarifas Cavipetrol 160511" xfId="1720" xr:uid="{00000000-0005-0000-0000-00003F030000}"/>
    <cellStyle name="%_tarifas definitivas Syngenta  2012" xfId="1721" xr:uid="{00000000-0005-0000-0000-000040030000}"/>
    <cellStyle name="%_tarifas enero 2012" xfId="1722" xr:uid="{00000000-0005-0000-0000-000041030000}"/>
    <cellStyle name="%_Tarifas Enero mas de 50 usu_2012(tec)" xfId="1723" xr:uid="{00000000-0005-0000-0000-000042030000}"/>
    <cellStyle name="%_Tarifas Humana 2 Enero - Diciembre 2012" xfId="1724" xr:uid="{00000000-0005-0000-0000-000043030000}"/>
    <cellStyle name="%_Tarifas Humana 2 Enero - Diciembre 2012 10" xfId="1725" xr:uid="{00000000-0005-0000-0000-000044030000}"/>
    <cellStyle name="%_Tarifas Humana 2 Enero - Diciembre 2012 11" xfId="1726" xr:uid="{00000000-0005-0000-0000-000045030000}"/>
    <cellStyle name="%_Tarifas Humana 2 Enero - Diciembre 2012 2" xfId="1727" xr:uid="{00000000-0005-0000-0000-000046030000}"/>
    <cellStyle name="%_Tarifas Humana 2 Enero - Diciembre 2012 3" xfId="1728" xr:uid="{00000000-0005-0000-0000-000047030000}"/>
    <cellStyle name="%_Tarifas Humana 2 Enero - Diciembre 2012 4" xfId="1729" xr:uid="{00000000-0005-0000-0000-000048030000}"/>
    <cellStyle name="%_Tarifas Humana 2 Enero - Diciembre 2012 5" xfId="1730" xr:uid="{00000000-0005-0000-0000-000049030000}"/>
    <cellStyle name="%_Tarifas Humana 2 Enero - Diciembre 2012 6" xfId="1731" xr:uid="{00000000-0005-0000-0000-00004A030000}"/>
    <cellStyle name="%_Tarifas Humana 2 Enero - Diciembre 2012 7" xfId="1732" xr:uid="{00000000-0005-0000-0000-00004B030000}"/>
    <cellStyle name="%_Tarifas Humana 2 Enero - Diciembre 2012 8" xfId="1733" xr:uid="{00000000-0005-0000-0000-00004C030000}"/>
    <cellStyle name="%_Tarifas Humana 2 Enero - Diciembre 2012 9" xfId="1734" xr:uid="{00000000-0005-0000-0000-00004D030000}"/>
    <cellStyle name="%_TARIFAS HUMANA ENERO - DICIEMBRE 2012" xfId="1735" xr:uid="{00000000-0005-0000-0000-00004E030000}"/>
    <cellStyle name="%_TARIFAS HUMANA ENERO - DICIEMBRE 2012 10" xfId="1736" xr:uid="{00000000-0005-0000-0000-00004F030000}"/>
    <cellStyle name="%_TARIFAS HUMANA ENERO - DICIEMBRE 2012 11" xfId="1737" xr:uid="{00000000-0005-0000-0000-000050030000}"/>
    <cellStyle name="%_TARIFAS HUMANA ENERO - DICIEMBRE 2012 2" xfId="1738" xr:uid="{00000000-0005-0000-0000-000051030000}"/>
    <cellStyle name="%_TARIFAS HUMANA ENERO - DICIEMBRE 2012 3" xfId="1739" xr:uid="{00000000-0005-0000-0000-000052030000}"/>
    <cellStyle name="%_TARIFAS HUMANA ENERO - DICIEMBRE 2012 4" xfId="1740" xr:uid="{00000000-0005-0000-0000-000053030000}"/>
    <cellStyle name="%_TARIFAS HUMANA ENERO - DICIEMBRE 2012 5" xfId="1741" xr:uid="{00000000-0005-0000-0000-000054030000}"/>
    <cellStyle name="%_TARIFAS HUMANA ENERO - DICIEMBRE 2012 6" xfId="1742" xr:uid="{00000000-0005-0000-0000-000055030000}"/>
    <cellStyle name="%_TARIFAS HUMANA ENERO - DICIEMBRE 2012 7" xfId="1743" xr:uid="{00000000-0005-0000-0000-000056030000}"/>
    <cellStyle name="%_TARIFAS HUMANA ENERO - DICIEMBRE 2012 8" xfId="1744" xr:uid="{00000000-0005-0000-0000-000057030000}"/>
    <cellStyle name="%_TARIFAS HUMANA ENERO - DICIEMBRE 2012 9" xfId="1745" xr:uid="{00000000-0005-0000-0000-000058030000}"/>
    <cellStyle name="%_TARIFAS HUMANA ENERO - DICIEMBRE 2012_Slip ABBOTT S A " xfId="1746" xr:uid="{00000000-0005-0000-0000-000059030000}"/>
    <cellStyle name="%_TARIFAS HUMANA ENERO - DICIEMBRE 2012_Slip Inversiones del Nordeste (2)" xfId="1747" xr:uid="{00000000-0005-0000-0000-00005A030000}"/>
    <cellStyle name="%_Tarifas Humana Enero - Diciembre 2013" xfId="1748" xr:uid="{00000000-0005-0000-0000-00005B030000}"/>
    <cellStyle name="%_Tarifas Humana Enero - Diciembre 2013 10" xfId="1749" xr:uid="{00000000-0005-0000-0000-00005C030000}"/>
    <cellStyle name="%_Tarifas Humana Enero - Diciembre 2013 11" xfId="1750" xr:uid="{00000000-0005-0000-0000-00005D030000}"/>
    <cellStyle name="%_Tarifas Humana Enero - Diciembre 2013 2" xfId="1751" xr:uid="{00000000-0005-0000-0000-00005E030000}"/>
    <cellStyle name="%_Tarifas Humana Enero - Diciembre 2013 3" xfId="1752" xr:uid="{00000000-0005-0000-0000-00005F030000}"/>
    <cellStyle name="%_Tarifas Humana Enero - Diciembre 2013 4" xfId="1753" xr:uid="{00000000-0005-0000-0000-000060030000}"/>
    <cellStyle name="%_Tarifas Humana Enero - Diciembre 2013 5" xfId="1754" xr:uid="{00000000-0005-0000-0000-000061030000}"/>
    <cellStyle name="%_Tarifas Humana Enero - Diciembre 2013 6" xfId="1755" xr:uid="{00000000-0005-0000-0000-000062030000}"/>
    <cellStyle name="%_Tarifas Humana Enero - Diciembre 2013 7" xfId="1756" xr:uid="{00000000-0005-0000-0000-000063030000}"/>
    <cellStyle name="%_Tarifas Humana Enero - Diciembre 2013 8" xfId="1757" xr:uid="{00000000-0005-0000-0000-000064030000}"/>
    <cellStyle name="%_Tarifas Humana Enero - Diciembre 2013 9" xfId="1758" xr:uid="{00000000-0005-0000-0000-000065030000}"/>
    <cellStyle name="%_Tarifas Unisys enero" xfId="1759" xr:uid="{00000000-0005-0000-0000-000066030000}"/>
    <cellStyle name="%_UPD'S" xfId="1760" xr:uid="{00000000-0005-0000-0000-000067030000}"/>
    <cellStyle name="%_Usu. Mes a Mes" xfId="1761" xr:uid="{00000000-0005-0000-0000-000068030000}"/>
    <cellStyle name="%_Usu. Mes a Mes_Costo POS-CTC-TUTELAS DIC 11" xfId="1762" xr:uid="{00000000-0005-0000-0000-000069030000}"/>
    <cellStyle name="%_Usu. Mes a Mes_Ev.SANOFI" xfId="1763" xr:uid="{00000000-0005-0000-0000-00006A030000}"/>
    <cellStyle name="%_Xerox Definitivas" xfId="1764" xr:uid="{00000000-0005-0000-0000-00006B030000}"/>
    <cellStyle name="%_Xerox Definitivas_Slip ABBOTT S A " xfId="1765" xr:uid="{00000000-0005-0000-0000-00006C030000}"/>
    <cellStyle name="%_Xerox Definitivas_Slip Inversiones del Nordeste (2)" xfId="1766" xr:uid="{00000000-0005-0000-0000-00006D030000}"/>
    <cellStyle name="_041110.sos.presentacion automoviles cliente.0405.castanedale" xfId="22" xr:uid="{00000000-0005-0000-0000-00000A000000}"/>
    <cellStyle name="_041110.sos.resumen de seguros automoviles para las compañias.0304.castanedale" xfId="23" xr:uid="{00000000-0005-0000-0000-00000B000000}"/>
    <cellStyle name="_041118.bms.presentacion cliente.0405.castanedale" xfId="24" xr:uid="{00000000-0005-0000-0000-00000C000000}"/>
    <cellStyle name="_050310.sos.actualizado.castenedale" xfId="25" xr:uid="{00000000-0005-0000-0000-00000D000000}"/>
    <cellStyle name="_050505.Proquinal.Base de datos.delgadilloa" xfId="26" xr:uid="{00000000-0005-0000-0000-00000E000000}"/>
    <cellStyle name="_050505.Proquinal.Base de datos.delgadilloa 10" xfId="1767" xr:uid="{00000000-0005-0000-0000-00006F030000}"/>
    <cellStyle name="_050505.Proquinal.Base de datos.delgadilloa 11" xfId="1768" xr:uid="{00000000-0005-0000-0000-000070030000}"/>
    <cellStyle name="_050505.Proquinal.Base de datos.delgadilloa 2" xfId="1769" xr:uid="{00000000-0005-0000-0000-000071030000}"/>
    <cellStyle name="_050505.Proquinal.Base de datos.delgadilloa 3" xfId="1770" xr:uid="{00000000-0005-0000-0000-000072030000}"/>
    <cellStyle name="_050505.Proquinal.Base de datos.delgadilloa 4" xfId="1771" xr:uid="{00000000-0005-0000-0000-000073030000}"/>
    <cellStyle name="_050505.Proquinal.Base de datos.delgadilloa 5" xfId="1772" xr:uid="{00000000-0005-0000-0000-000074030000}"/>
    <cellStyle name="_050505.Proquinal.Base de datos.delgadilloa 6" xfId="1773" xr:uid="{00000000-0005-0000-0000-000075030000}"/>
    <cellStyle name="_050505.Proquinal.Base de datos.delgadilloa 7" xfId="1774" xr:uid="{00000000-0005-0000-0000-000076030000}"/>
    <cellStyle name="_050505.Proquinal.Base de datos.delgadilloa 8" xfId="1775" xr:uid="{00000000-0005-0000-0000-000077030000}"/>
    <cellStyle name="_050505.Proquinal.Base de datos.delgadilloa 9" xfId="1776" xr:uid="{00000000-0005-0000-0000-000078030000}"/>
    <cellStyle name="_050505.Proquinal.Base de datos.delgadilloa_3. Slips Vida DEFINITIVOS" xfId="27" xr:uid="{00000000-0005-0000-0000-00000F000000}"/>
    <cellStyle name="_051231_sos_Renovacion_0506_castanedale" xfId="28" xr:uid="{00000000-0005-0000-0000-000010000000}"/>
    <cellStyle name="_060530_Epsa y Cetsa_Poliza_0607_castanedale" xfId="29" xr:uid="{00000000-0005-0000-0000-000011000000}"/>
    <cellStyle name="_060804 Prodesal Comparativo Cotizacion Poliza de Autos osorioea V2" xfId="30" xr:uid="{00000000-0005-0000-0000-000012000000}"/>
    <cellStyle name="_060901.Colombina. Slip Cotizacion Poliza de Autos osorioea" xfId="31" xr:uid="{00000000-0005-0000-0000-000013000000}"/>
    <cellStyle name="_061006_AMALFI_Amparo Provisional_castanedale_06-07 ARREGLADO" xfId="32" xr:uid="{00000000-0005-0000-0000-000014000000}"/>
    <cellStyle name="_061214_Amalfi_Facturacion" xfId="33" xr:uid="{00000000-0005-0000-0000-000015000000}"/>
    <cellStyle name="_061228_Listado Final de FEBMS" xfId="34" xr:uid="{00000000-0005-0000-0000-000016000000}"/>
    <cellStyle name="_070724_Presentacion al cliente_0708_castanedale" xfId="35" xr:uid="{00000000-0005-0000-0000-000017000000}"/>
    <cellStyle name="_070731_Manuelitacoop_Informacion para la compañias_castanedale" xfId="36" xr:uid="{00000000-0005-0000-0000-000018000000}"/>
    <cellStyle name="_080325_Schering Plough_Tarifa Prepago_Colmedica" xfId="37" xr:uid="{00000000-0005-0000-0000-000019000000}"/>
    <cellStyle name="_080325_Schering Plough_Tarifa Prepago_Colmedica_Ev.MANSAROVAR(apa)" xfId="1777" xr:uid="{00000000-0005-0000-0000-00007A030000}"/>
    <cellStyle name="_080325_Schering Plough_Tarifa Prepago_Colmedica_retarifacion 2013 parte II (4)" xfId="1778" xr:uid="{00000000-0005-0000-0000-00007B030000}"/>
    <cellStyle name="_080325_Schering Plough_Tarifa Prepago_Colmedica_retarifacion 2013 parte II (4) 10" xfId="1779" xr:uid="{00000000-0005-0000-0000-00007C030000}"/>
    <cellStyle name="_080325_Schering Plough_Tarifa Prepago_Colmedica_retarifacion 2013 parte II (4) 11" xfId="1780" xr:uid="{00000000-0005-0000-0000-00007D030000}"/>
    <cellStyle name="_080325_Schering Plough_Tarifa Prepago_Colmedica_retarifacion 2013 parte II (4) 2" xfId="1781" xr:uid="{00000000-0005-0000-0000-00007E030000}"/>
    <cellStyle name="_080325_Schering Plough_Tarifa Prepago_Colmedica_retarifacion 2013 parte II (4) 3" xfId="1782" xr:uid="{00000000-0005-0000-0000-00007F030000}"/>
    <cellStyle name="_080325_Schering Plough_Tarifa Prepago_Colmedica_retarifacion 2013 parte II (4) 4" xfId="1783" xr:uid="{00000000-0005-0000-0000-000080030000}"/>
    <cellStyle name="_080325_Schering Plough_Tarifa Prepago_Colmedica_retarifacion 2013 parte II (4) 5" xfId="1784" xr:uid="{00000000-0005-0000-0000-000081030000}"/>
    <cellStyle name="_080325_Schering Plough_Tarifa Prepago_Colmedica_retarifacion 2013 parte II (4) 6" xfId="1785" xr:uid="{00000000-0005-0000-0000-000082030000}"/>
    <cellStyle name="_080325_Schering Plough_Tarifa Prepago_Colmedica_retarifacion 2013 parte II (4) 7" xfId="1786" xr:uid="{00000000-0005-0000-0000-000083030000}"/>
    <cellStyle name="_080325_Schering Plough_Tarifa Prepago_Colmedica_retarifacion 2013 parte II (4) 8" xfId="1787" xr:uid="{00000000-0005-0000-0000-000084030000}"/>
    <cellStyle name="_080325_Schering Plough_Tarifa Prepago_Colmedica_retarifacion 2013 parte II (4) 9" xfId="1788" xr:uid="{00000000-0005-0000-0000-000085030000}"/>
    <cellStyle name="_080325_Schering Plough_Tarifa Prepago_Colmedica_Retarifaciones 2013 (mgb 1)" xfId="1789" xr:uid="{00000000-0005-0000-0000-000086030000}"/>
    <cellStyle name="_080325_Schering Plough_Tarifa Prepago_Colmedica_Retarifaciones 2013 (mgb 1) 10" xfId="1790" xr:uid="{00000000-0005-0000-0000-000087030000}"/>
    <cellStyle name="_080325_Schering Plough_Tarifa Prepago_Colmedica_Retarifaciones 2013 (mgb 1) 11" xfId="1791" xr:uid="{00000000-0005-0000-0000-000088030000}"/>
    <cellStyle name="_080325_Schering Plough_Tarifa Prepago_Colmedica_Retarifaciones 2013 (mgb 1) 2" xfId="1792" xr:uid="{00000000-0005-0000-0000-000089030000}"/>
    <cellStyle name="_080325_Schering Plough_Tarifa Prepago_Colmedica_Retarifaciones 2013 (mgb 1) 3" xfId="1793" xr:uid="{00000000-0005-0000-0000-00008A030000}"/>
    <cellStyle name="_080325_Schering Plough_Tarifa Prepago_Colmedica_Retarifaciones 2013 (mgb 1) 4" xfId="1794" xr:uid="{00000000-0005-0000-0000-00008B030000}"/>
    <cellStyle name="_080325_Schering Plough_Tarifa Prepago_Colmedica_Retarifaciones 2013 (mgb 1) 5" xfId="1795" xr:uid="{00000000-0005-0000-0000-00008C030000}"/>
    <cellStyle name="_080325_Schering Plough_Tarifa Prepago_Colmedica_Retarifaciones 2013 (mgb 1) 6" xfId="1796" xr:uid="{00000000-0005-0000-0000-00008D030000}"/>
    <cellStyle name="_080325_Schering Plough_Tarifa Prepago_Colmedica_Retarifaciones 2013 (mgb 1) 7" xfId="1797" xr:uid="{00000000-0005-0000-0000-00008E030000}"/>
    <cellStyle name="_080325_Schering Plough_Tarifa Prepago_Colmedica_Retarifaciones 2013 (mgb 1) 8" xfId="1798" xr:uid="{00000000-0005-0000-0000-00008F030000}"/>
    <cellStyle name="_080325_Schering Plough_Tarifa Prepago_Colmedica_Retarifaciones 2013 (mgb 1) 9" xfId="1799" xr:uid="{00000000-0005-0000-0000-000090030000}"/>
    <cellStyle name="_080325_Schering Plough_Tarifa Prepago_Colmedica_Tarifa BIOMAX Planes Elites (V2)" xfId="1800" xr:uid="{00000000-0005-0000-0000-000091030000}"/>
    <cellStyle name="_080325_Schering Plough_Tarifa Prepago_Colmedica_Tarifas Pendientes Enero 2013" xfId="1801" xr:uid="{00000000-0005-0000-0000-000092030000}"/>
    <cellStyle name="_080325_Schering Plough_Tarifa Prepago_Colmedica_Tarifas Pendientes Enero 2013 10" xfId="1802" xr:uid="{00000000-0005-0000-0000-000093030000}"/>
    <cellStyle name="_080325_Schering Plough_Tarifa Prepago_Colmedica_Tarifas Pendientes Enero 2013 11" xfId="1803" xr:uid="{00000000-0005-0000-0000-000094030000}"/>
    <cellStyle name="_080325_Schering Plough_Tarifa Prepago_Colmedica_Tarifas Pendientes Enero 2013 2" xfId="1804" xr:uid="{00000000-0005-0000-0000-000095030000}"/>
    <cellStyle name="_080325_Schering Plough_Tarifa Prepago_Colmedica_Tarifas Pendientes Enero 2013 3" xfId="1805" xr:uid="{00000000-0005-0000-0000-000096030000}"/>
    <cellStyle name="_080325_Schering Plough_Tarifa Prepago_Colmedica_Tarifas Pendientes Enero 2013 4" xfId="1806" xr:uid="{00000000-0005-0000-0000-000097030000}"/>
    <cellStyle name="_080325_Schering Plough_Tarifa Prepago_Colmedica_Tarifas Pendientes Enero 2013 5" xfId="1807" xr:uid="{00000000-0005-0000-0000-000098030000}"/>
    <cellStyle name="_080325_Schering Plough_Tarifa Prepago_Colmedica_Tarifas Pendientes Enero 2013 6" xfId="1808" xr:uid="{00000000-0005-0000-0000-000099030000}"/>
    <cellStyle name="_080325_Schering Plough_Tarifa Prepago_Colmedica_Tarifas Pendientes Enero 2013 7" xfId="1809" xr:uid="{00000000-0005-0000-0000-00009A030000}"/>
    <cellStyle name="_080325_Schering Plough_Tarifa Prepago_Colmedica_Tarifas Pendientes Enero 2013 8" xfId="1810" xr:uid="{00000000-0005-0000-0000-00009B030000}"/>
    <cellStyle name="_080325_Schering Plough_Tarifa Prepago_Colmedica_Tarifas Pendientes Enero 2013 9" xfId="1811" xr:uid="{00000000-0005-0000-0000-00009C030000}"/>
    <cellStyle name="_081029_Schering_Slip Cotizacion Comparativo HYC  Prepago Sindicato_Cuervoc" xfId="38" xr:uid="{00000000-0005-0000-0000-00001A000000}"/>
    <cellStyle name="_081029_Schering_Slip Cotizacion Comparativo HYC  Prepago Sindicato_Cuervoc 10" xfId="1812" xr:uid="{00000000-0005-0000-0000-00009E030000}"/>
    <cellStyle name="_081029_Schering_Slip Cotizacion Comparativo HYC  Prepago Sindicato_Cuervoc 11" xfId="1813" xr:uid="{00000000-0005-0000-0000-00009F030000}"/>
    <cellStyle name="_081029_Schering_Slip Cotizacion Comparativo HYC  Prepago Sindicato_Cuervoc 2" xfId="1814" xr:uid="{00000000-0005-0000-0000-0000A0030000}"/>
    <cellStyle name="_081029_Schering_Slip Cotizacion Comparativo HYC  Prepago Sindicato_Cuervoc 3" xfId="1815" xr:uid="{00000000-0005-0000-0000-0000A1030000}"/>
    <cellStyle name="_081029_Schering_Slip Cotizacion Comparativo HYC  Prepago Sindicato_Cuervoc 4" xfId="1816" xr:uid="{00000000-0005-0000-0000-0000A2030000}"/>
    <cellStyle name="_081029_Schering_Slip Cotizacion Comparativo HYC  Prepago Sindicato_Cuervoc 5" xfId="1817" xr:uid="{00000000-0005-0000-0000-0000A3030000}"/>
    <cellStyle name="_081029_Schering_Slip Cotizacion Comparativo HYC  Prepago Sindicato_Cuervoc 6" xfId="1818" xr:uid="{00000000-0005-0000-0000-0000A4030000}"/>
    <cellStyle name="_081029_Schering_Slip Cotizacion Comparativo HYC  Prepago Sindicato_Cuervoc 7" xfId="1819" xr:uid="{00000000-0005-0000-0000-0000A5030000}"/>
    <cellStyle name="_081029_Schering_Slip Cotizacion Comparativo HYC  Prepago Sindicato_Cuervoc 8" xfId="1820" xr:uid="{00000000-0005-0000-0000-0000A6030000}"/>
    <cellStyle name="_081029_Schering_Slip Cotizacion Comparativo HYC  Prepago Sindicato_Cuervoc 9" xfId="1821" xr:uid="{00000000-0005-0000-0000-0000A7030000}"/>
    <cellStyle name="_090126__EVERIS_comparativomdomp_revisado ccs_almonacidy" xfId="39" xr:uid="{00000000-0005-0000-0000-00001B000000}"/>
    <cellStyle name="_090126__EVERIS_comparativomdomp_revisado ccs_almonacidy 10" xfId="1822" xr:uid="{00000000-0005-0000-0000-0000A9030000}"/>
    <cellStyle name="_090126__EVERIS_comparativomdomp_revisado ccs_almonacidy 11" xfId="1823" xr:uid="{00000000-0005-0000-0000-0000AA030000}"/>
    <cellStyle name="_090126__EVERIS_comparativomdomp_revisado ccs_almonacidy 2" xfId="1824" xr:uid="{00000000-0005-0000-0000-0000AB030000}"/>
    <cellStyle name="_090126__EVERIS_comparativomdomp_revisado ccs_almonacidy 3" xfId="1825" xr:uid="{00000000-0005-0000-0000-0000AC030000}"/>
    <cellStyle name="_090126__EVERIS_comparativomdomp_revisado ccs_almonacidy 4" xfId="1826" xr:uid="{00000000-0005-0000-0000-0000AD030000}"/>
    <cellStyle name="_090126__EVERIS_comparativomdomp_revisado ccs_almonacidy 5" xfId="1827" xr:uid="{00000000-0005-0000-0000-0000AE030000}"/>
    <cellStyle name="_090126__EVERIS_comparativomdomp_revisado ccs_almonacidy 6" xfId="1828" xr:uid="{00000000-0005-0000-0000-0000AF030000}"/>
    <cellStyle name="_090126__EVERIS_comparativomdomp_revisado ccs_almonacidy 7" xfId="1829" xr:uid="{00000000-0005-0000-0000-0000B0030000}"/>
    <cellStyle name="_090126__EVERIS_comparativomdomp_revisado ccs_almonacidy 8" xfId="1830" xr:uid="{00000000-0005-0000-0000-0000B1030000}"/>
    <cellStyle name="_090126__EVERIS_comparativomdomp_revisado ccs_almonacidy 9" xfId="1831" xr:uid="{00000000-0005-0000-0000-0000B2030000}"/>
    <cellStyle name="_090126_N N _Slipcia Medicina Prepagada_almonacidy" xfId="1832" xr:uid="{00000000-0005-0000-0000-0000B3030000}"/>
    <cellStyle name="_090126_thyssenkrup_slipcotizacionMP_almonacidy - COLPATRIA" xfId="40" xr:uid="{00000000-0005-0000-0000-00001C000000}"/>
    <cellStyle name="_090126_thyssenkrup_slipcotizacionMP_almonacidy - COLPATRIA 10" xfId="1833" xr:uid="{00000000-0005-0000-0000-0000B5030000}"/>
    <cellStyle name="_090126_thyssenkrup_slipcotizacionMP_almonacidy - COLPATRIA 11" xfId="1834" xr:uid="{00000000-0005-0000-0000-0000B6030000}"/>
    <cellStyle name="_090126_thyssenkrup_slipcotizacionMP_almonacidy - COLPATRIA 2" xfId="1835" xr:uid="{00000000-0005-0000-0000-0000B7030000}"/>
    <cellStyle name="_090126_thyssenkrup_slipcotizacionMP_almonacidy - COLPATRIA 3" xfId="1836" xr:uid="{00000000-0005-0000-0000-0000B8030000}"/>
    <cellStyle name="_090126_thyssenkrup_slipcotizacionMP_almonacidy - COLPATRIA 4" xfId="1837" xr:uid="{00000000-0005-0000-0000-0000B9030000}"/>
    <cellStyle name="_090126_thyssenkrup_slipcotizacionMP_almonacidy - COLPATRIA 5" xfId="1838" xr:uid="{00000000-0005-0000-0000-0000BA030000}"/>
    <cellStyle name="_090126_thyssenkrup_slipcotizacionMP_almonacidy - COLPATRIA 6" xfId="1839" xr:uid="{00000000-0005-0000-0000-0000BB030000}"/>
    <cellStyle name="_090126_thyssenkrup_slipcotizacionMP_almonacidy - COLPATRIA 7" xfId="1840" xr:uid="{00000000-0005-0000-0000-0000BC030000}"/>
    <cellStyle name="_090126_thyssenkrup_slipcotizacionMP_almonacidy - COLPATRIA 8" xfId="1841" xr:uid="{00000000-0005-0000-0000-0000BD030000}"/>
    <cellStyle name="_090126_thyssenkrup_slipcotizacionMP_almonacidy - COLPATRIA 9" xfId="1842" xr:uid="{00000000-0005-0000-0000-0000BE030000}"/>
    <cellStyle name="_090507_Proquinal_Slip de cotizacion_almonacidy" xfId="41" xr:uid="{00000000-0005-0000-0000-00001D000000}"/>
    <cellStyle name="_090507_Proquinal_Slip de cotizacion_almonacidy 10" xfId="1843" xr:uid="{00000000-0005-0000-0000-0000C0030000}"/>
    <cellStyle name="_090507_Proquinal_Slip de cotizacion_almonacidy 11" xfId="1844" xr:uid="{00000000-0005-0000-0000-0000C1030000}"/>
    <cellStyle name="_090507_Proquinal_Slip de cotizacion_almonacidy 2" xfId="1845" xr:uid="{00000000-0005-0000-0000-0000C2030000}"/>
    <cellStyle name="_090507_Proquinal_Slip de cotizacion_almonacidy 3" xfId="1846" xr:uid="{00000000-0005-0000-0000-0000C3030000}"/>
    <cellStyle name="_090507_Proquinal_Slip de cotizacion_almonacidy 4" xfId="1847" xr:uid="{00000000-0005-0000-0000-0000C4030000}"/>
    <cellStyle name="_090507_Proquinal_Slip de cotizacion_almonacidy 5" xfId="1848" xr:uid="{00000000-0005-0000-0000-0000C5030000}"/>
    <cellStyle name="_090507_Proquinal_Slip de cotizacion_almonacidy 6" xfId="1849" xr:uid="{00000000-0005-0000-0000-0000C6030000}"/>
    <cellStyle name="_090507_Proquinal_Slip de cotizacion_almonacidy 7" xfId="1850" xr:uid="{00000000-0005-0000-0000-0000C7030000}"/>
    <cellStyle name="_090507_Proquinal_Slip de cotizacion_almonacidy 8" xfId="1851" xr:uid="{00000000-0005-0000-0000-0000C8030000}"/>
    <cellStyle name="_090507_Proquinal_Slip de cotizacion_almonacidy 9" xfId="1852" xr:uid="{00000000-0005-0000-0000-0000C9030000}"/>
    <cellStyle name="_090507_Proquinal_Slip de cotizacion_almonacidy_3. Slips Vida DEFINITIVOS" xfId="42" xr:uid="{00000000-0005-0000-0000-00001E000000}"/>
    <cellStyle name="_090513_Juan Ciudad_Slip de cotizacion Vida voluntario_rippeyo" xfId="43" xr:uid="{00000000-0005-0000-0000-00001F000000}"/>
    <cellStyle name="_090513_Juan Ciudad_Slip de cotizacion Vida voluntario_rippeyo 10" xfId="1853" xr:uid="{00000000-0005-0000-0000-0000CB030000}"/>
    <cellStyle name="_090513_Juan Ciudad_Slip de cotizacion Vida voluntario_rippeyo 11" xfId="1854" xr:uid="{00000000-0005-0000-0000-0000CC030000}"/>
    <cellStyle name="_090513_Juan Ciudad_Slip de cotizacion Vida voluntario_rippeyo 2" xfId="1855" xr:uid="{00000000-0005-0000-0000-0000CD030000}"/>
    <cellStyle name="_090513_Juan Ciudad_Slip de cotizacion Vida voluntario_rippeyo 3" xfId="1856" xr:uid="{00000000-0005-0000-0000-0000CE030000}"/>
    <cellStyle name="_090513_Juan Ciudad_Slip de cotizacion Vida voluntario_rippeyo 4" xfId="1857" xr:uid="{00000000-0005-0000-0000-0000CF030000}"/>
    <cellStyle name="_090513_Juan Ciudad_Slip de cotizacion Vida voluntario_rippeyo 5" xfId="1858" xr:uid="{00000000-0005-0000-0000-0000D0030000}"/>
    <cellStyle name="_090513_Juan Ciudad_Slip de cotizacion Vida voluntario_rippeyo 6" xfId="1859" xr:uid="{00000000-0005-0000-0000-0000D1030000}"/>
    <cellStyle name="_090513_Juan Ciudad_Slip de cotizacion Vida voluntario_rippeyo 7" xfId="1860" xr:uid="{00000000-0005-0000-0000-0000D2030000}"/>
    <cellStyle name="_090513_Juan Ciudad_Slip de cotizacion Vida voluntario_rippeyo 8" xfId="1861" xr:uid="{00000000-0005-0000-0000-0000D3030000}"/>
    <cellStyle name="_090513_Juan Ciudad_Slip de cotizacion Vida voluntario_rippeyo 9" xfId="1862" xr:uid="{00000000-0005-0000-0000-0000D4030000}"/>
    <cellStyle name="_090513_Juan Ciudad_Slip de cotizacion Vida voluntario_rippeyo_3. Slips Vida DEFINITIVOS" xfId="44" xr:uid="{00000000-0005-0000-0000-000020000000}"/>
    <cellStyle name="_090625_cerromatoso_slipcolocacionvida_almonacidy" xfId="45" xr:uid="{00000000-0005-0000-0000-000021000000}"/>
    <cellStyle name="_090625_CMSA Hogar_slipcolocacion_almonacidy" xfId="46" xr:uid="{00000000-0005-0000-0000-000022000000}"/>
    <cellStyle name="_090625_CMSA_slipcolocacionAP_almonacidy" xfId="47" xr:uid="{00000000-0005-0000-0000-000023000000}"/>
    <cellStyle name="_090625_CMSA_slipcolocacionrenovacionvigyescoltas_almonacidy" xfId="48" xr:uid="{00000000-0005-0000-0000-000024000000}"/>
    <cellStyle name="_090625_CMSA_slipcolocacionvidaconyuges_almonacidy" xfId="49" xr:uid="{00000000-0005-0000-0000-000025000000}"/>
    <cellStyle name="_090811_comparativomercado_AP_almonacidy" xfId="5822" xr:uid="{00000000-0005-0000-0000-0000D5030000}"/>
    <cellStyle name="_090811_comparativomercado_AP_almonacidy 2" xfId="5823" xr:uid="{00000000-0005-0000-0000-0000D6030000}"/>
    <cellStyle name="_090928_grupovida_slipcolocacion_almonacidy" xfId="5824" xr:uid="{00000000-0005-0000-0000-0000D7030000}"/>
    <cellStyle name="_090928_grupovida_slipcolocacion_almonacidy 2" xfId="5825" xr:uid="{00000000-0005-0000-0000-0000D8030000}"/>
    <cellStyle name="_090929_Slip colocacion_AP_almonacidy" xfId="5826" xr:uid="{00000000-0005-0000-0000-0000D9030000}"/>
    <cellStyle name="_090929_Slip colocacion_AP_almonacidy 2" xfId="5827" xr:uid="{00000000-0005-0000-0000-0000DA030000}"/>
    <cellStyle name="_091125_comparativo_medicina prepagada_rippeyo" xfId="50" xr:uid="{00000000-0005-0000-0000-000026000000}"/>
    <cellStyle name="_091125_comparativo_medicina prepagada_rippeyo 10" xfId="1863" xr:uid="{00000000-0005-0000-0000-0000DC030000}"/>
    <cellStyle name="_091125_comparativo_medicina prepagada_rippeyo 11" xfId="1864" xr:uid="{00000000-0005-0000-0000-0000DD030000}"/>
    <cellStyle name="_091125_comparativo_medicina prepagada_rippeyo 2" xfId="1865" xr:uid="{00000000-0005-0000-0000-0000DE030000}"/>
    <cellStyle name="_091125_comparativo_medicina prepagada_rippeyo 3" xfId="1866" xr:uid="{00000000-0005-0000-0000-0000DF030000}"/>
    <cellStyle name="_091125_comparativo_medicina prepagada_rippeyo 4" xfId="1867" xr:uid="{00000000-0005-0000-0000-0000E0030000}"/>
    <cellStyle name="_091125_comparativo_medicina prepagada_rippeyo 5" xfId="1868" xr:uid="{00000000-0005-0000-0000-0000E1030000}"/>
    <cellStyle name="_091125_comparativo_medicina prepagada_rippeyo 6" xfId="1869" xr:uid="{00000000-0005-0000-0000-0000E2030000}"/>
    <cellStyle name="_091125_comparativo_medicina prepagada_rippeyo 7" xfId="1870" xr:uid="{00000000-0005-0000-0000-0000E3030000}"/>
    <cellStyle name="_091125_comparativo_medicina prepagada_rippeyo 8" xfId="1871" xr:uid="{00000000-0005-0000-0000-0000E4030000}"/>
    <cellStyle name="_091125_comparativo_medicina prepagada_rippeyo 9" xfId="1872" xr:uid="{00000000-0005-0000-0000-0000E5030000}"/>
    <cellStyle name="_091217_CompensarVG_comparativomercado2_almonacidy" xfId="51" xr:uid="{00000000-0005-0000-0000-000027000000}"/>
    <cellStyle name="_091217_CompensarVG_comparativomercado2_almonacidy_3. Slips Vida DEFINITIVOS" xfId="52" xr:uid="{00000000-0005-0000-0000-000028000000}"/>
    <cellStyle name="_100209_slipcotizacionVG_almonacidy" xfId="53" xr:uid="{00000000-0005-0000-0000-000029000000}"/>
    <cellStyle name="_100209_slipcotizacionVG_almonacidy 10" xfId="1873" xr:uid="{00000000-0005-0000-0000-0000E7030000}"/>
    <cellStyle name="_100209_slipcotizacionVG_almonacidy 11" xfId="1874" xr:uid="{00000000-0005-0000-0000-0000E8030000}"/>
    <cellStyle name="_100209_slipcotizacionVG_almonacidy 2" xfId="1875" xr:uid="{00000000-0005-0000-0000-0000E9030000}"/>
    <cellStyle name="_100209_slipcotizacionVG_almonacidy 3" xfId="1876" xr:uid="{00000000-0005-0000-0000-0000EA030000}"/>
    <cellStyle name="_100209_slipcotizacionVG_almonacidy 4" xfId="1877" xr:uid="{00000000-0005-0000-0000-0000EB030000}"/>
    <cellStyle name="_100209_slipcotizacionVG_almonacidy 5" xfId="1878" xr:uid="{00000000-0005-0000-0000-0000EC030000}"/>
    <cellStyle name="_100209_slipcotizacionVG_almonacidy 6" xfId="1879" xr:uid="{00000000-0005-0000-0000-0000ED030000}"/>
    <cellStyle name="_100209_slipcotizacionVG_almonacidy 7" xfId="1880" xr:uid="{00000000-0005-0000-0000-0000EE030000}"/>
    <cellStyle name="_100209_slipcotizacionVG_almonacidy 8" xfId="1881" xr:uid="{00000000-0005-0000-0000-0000EF030000}"/>
    <cellStyle name="_100209_slipcotizacionVG_almonacidy 9" xfId="1882" xr:uid="{00000000-0005-0000-0000-0000F0030000}"/>
    <cellStyle name="_108-208 PRIMERA ACEPTACION" xfId="1883" xr:uid="{00000000-0005-0000-0000-0000F1030000}"/>
    <cellStyle name="_108-208 PRIMERA ACEPTACION (2)" xfId="1884" xr:uid="{00000000-0005-0000-0000-0000F2030000}"/>
    <cellStyle name="_108-208 PRIMERA ACEPTACION (2)_Det 20 Usu + Costosos " xfId="1885" xr:uid="{00000000-0005-0000-0000-0000F3030000}"/>
    <cellStyle name="_108-208 PRIMERA ACEPTACION_Det 20 Usu + Costosos " xfId="1886" xr:uid="{00000000-0005-0000-0000-0000F4030000}"/>
    <cellStyle name="_110527_Grupo Neme_Condiciones Pólizas 2011_gualterosle" xfId="54" xr:uid="{00000000-0005-0000-0000-00002A000000}"/>
    <cellStyle name="_110527_Grupo Neme_Condiciones Pólizas 2011_gualterosle_3. Slips Vida DEFINITIVOS" xfId="55" xr:uid="{00000000-0005-0000-0000-00002B000000}"/>
    <cellStyle name="_110615_Compensar_Siniestros por  Vigencias hasta NOV 30 2010_forerolu" xfId="56" xr:uid="{00000000-0005-0000-0000-00002C000000}"/>
    <cellStyle name="_110615_Compensar_Siniestros por  Vigencias hasta NOV 30 2010_forerolu_3. Slips Vida DEFINITIVOS" xfId="57" xr:uid="{00000000-0005-0000-0000-00002D000000}"/>
    <cellStyle name="_1110120_gemalto_SlipcotizacionMP_almonacidy colsanitas" xfId="1887" xr:uid="{00000000-0005-0000-0000-0000F5030000}"/>
    <cellStyle name="_111020_gemalto_slipcotizacionsalud_almonacidy" xfId="1888" xr:uid="{00000000-0005-0000-0000-0000F6030000}"/>
    <cellStyle name="_111020_saludMP_Slipcotizacion_almonacidy" xfId="1889" xr:uid="{00000000-0005-0000-0000-0000F7030000}"/>
    <cellStyle name="_111102_Acerias Paz del Rios_Slip Cotizacion_gomezjp" xfId="58" xr:uid="{00000000-0005-0000-0000-00002E000000}"/>
    <cellStyle name="_111221_Aerorepublica_condicioensrenovacionV3_almonacidy" xfId="1890" xr:uid="{00000000-0005-0000-0000-0000F9030000}"/>
    <cellStyle name="_149" xfId="1891" xr:uid="{00000000-0005-0000-0000-0000FA030000}"/>
    <cellStyle name="_149_Det 20 Usu + Costosos " xfId="1892" xr:uid="{00000000-0005-0000-0000-0000FB030000}"/>
    <cellStyle name="_152 (2)" xfId="1893" xr:uid="{00000000-0005-0000-0000-0000FC030000}"/>
    <cellStyle name="_152 (2)_Det 20 Usu + Costosos " xfId="1894" xr:uid="{00000000-0005-0000-0000-0000FD030000}"/>
    <cellStyle name="_154 (2)" xfId="1895" xr:uid="{00000000-0005-0000-0000-0000FE030000}"/>
    <cellStyle name="_154 (2)_Det 20 Usu + Costosos " xfId="1896" xr:uid="{00000000-0005-0000-0000-0000FF030000}"/>
    <cellStyle name="_1erPRELOMINAR" xfId="1897" xr:uid="{00000000-0005-0000-0000-000000040000}"/>
    <cellStyle name="_1erPRELOMINAR_Det 20 Usu + Costosos " xfId="1898" xr:uid="{00000000-0005-0000-0000-000001040000}"/>
    <cellStyle name="_1erRAD-JULIO 121" xfId="1899" xr:uid="{00000000-0005-0000-0000-000002040000}"/>
    <cellStyle name="_1erRAD-JULIO 121_Det 20 Usu + Costosos " xfId="1900" xr:uid="{00000000-0005-0000-0000-000003040000}"/>
    <cellStyle name="_2" xfId="1901" xr:uid="{00000000-0005-0000-0000-000004040000}"/>
    <cellStyle name="_2 1 CORTE 27-08-2008 (2)" xfId="1902" xr:uid="{00000000-0005-0000-0000-000005040000}"/>
    <cellStyle name="_2 1 CORTE 27-08-2008 (2)_Det 20 Usu + Costosos " xfId="1903" xr:uid="{00000000-0005-0000-0000-000006040000}"/>
    <cellStyle name="_2_Det 20 Usu + Costosos " xfId="1904" xr:uid="{00000000-0005-0000-0000-000007040000}"/>
    <cellStyle name="_20030315_Everis_comparativomercado Vida voluntario_almonacidy" xfId="59" xr:uid="{00000000-0005-0000-0000-00002F000000}"/>
    <cellStyle name="_20080219_Thyssenkrupp_Resumenautos_morenoea" xfId="60" xr:uid="{00000000-0005-0000-0000-000030000000}"/>
    <cellStyle name="_20100618_comparativoMP_Airfrance_almonacidy" xfId="61" xr:uid="{00000000-0005-0000-0000-000031000000}"/>
    <cellStyle name="_20100618_comparativoMP_Airfrance_almonacidy 10" xfId="1905" xr:uid="{00000000-0005-0000-0000-000009040000}"/>
    <cellStyle name="_20100618_comparativoMP_Airfrance_almonacidy 11" xfId="1906" xr:uid="{00000000-0005-0000-0000-00000A040000}"/>
    <cellStyle name="_20100618_comparativoMP_Airfrance_almonacidy 2" xfId="1907" xr:uid="{00000000-0005-0000-0000-00000B040000}"/>
    <cellStyle name="_20100618_comparativoMP_Airfrance_almonacidy 3" xfId="1908" xr:uid="{00000000-0005-0000-0000-00000C040000}"/>
    <cellStyle name="_20100618_comparativoMP_Airfrance_almonacidy 4" xfId="1909" xr:uid="{00000000-0005-0000-0000-00000D040000}"/>
    <cellStyle name="_20100618_comparativoMP_Airfrance_almonacidy 5" xfId="1910" xr:uid="{00000000-0005-0000-0000-00000E040000}"/>
    <cellStyle name="_20100618_comparativoMP_Airfrance_almonacidy 6" xfId="1911" xr:uid="{00000000-0005-0000-0000-00000F040000}"/>
    <cellStyle name="_20100618_comparativoMP_Airfrance_almonacidy 7" xfId="1912" xr:uid="{00000000-0005-0000-0000-000010040000}"/>
    <cellStyle name="_20100618_comparativoMP_Airfrance_almonacidy 8" xfId="1913" xr:uid="{00000000-0005-0000-0000-000011040000}"/>
    <cellStyle name="_20100618_comparativoMP_Airfrance_almonacidy 9" xfId="1914" xr:uid="{00000000-0005-0000-0000-000012040000}"/>
    <cellStyle name="_20100806_corredoresaseociados_ comparativomercado_almonacidy" xfId="62" xr:uid="{00000000-0005-0000-0000-000032000000}"/>
    <cellStyle name="_20100806_corredoresaseociados_ comparativomercado_almonacidy 2" xfId="63" xr:uid="{00000000-0005-0000-0000-000033000000}"/>
    <cellStyle name="_20100806_corredoresaseociados_ comparativomercado_almonacidy 3" xfId="64" xr:uid="{00000000-0005-0000-0000-000034000000}"/>
    <cellStyle name="_20100930_Polar_slipcolocacion_MP_almonacidy" xfId="65" xr:uid="{00000000-0005-0000-0000-000035000000}"/>
    <cellStyle name="_20101118_slipcotizacionVida_jardinesdelapaz_almonacy" xfId="5299" xr:uid="{00000000-0005-0000-0000-000016040000}"/>
    <cellStyle name="_20101118_slipcotizacionVida_jardinesdelapaz_almonacy 2" xfId="5343" xr:uid="{00000000-0005-0000-0000-000017040000}"/>
    <cellStyle name="_2doPRELOMINAR" xfId="1915" xr:uid="{00000000-0005-0000-0000-000018040000}"/>
    <cellStyle name="_2doPRELOMINAR_Det 20 Usu + Costosos " xfId="1916" xr:uid="{00000000-0005-0000-0000-000019040000}"/>
    <cellStyle name="_3erPRELIMINAR" xfId="1917" xr:uid="{00000000-0005-0000-0000-00001A040000}"/>
    <cellStyle name="_3erPRELIMINAR_Det 20 Usu + Costosos " xfId="1918" xr:uid="{00000000-0005-0000-0000-00001B040000}"/>
    <cellStyle name="_408 PENDIENTES CTC 3 Y 4 GLOSAS Y AJUSTES" xfId="1919" xr:uid="{00000000-0005-0000-0000-00001C040000}"/>
    <cellStyle name="_408 PENDIENTES CTC 3 Y 4 GLOSAS Y AJUSTES_Det 20 Usu + Costosos " xfId="1920" xr:uid="{00000000-0005-0000-0000-00001D040000}"/>
    <cellStyle name="_4toPRELIMINAR" xfId="1921" xr:uid="{00000000-0005-0000-0000-00001E040000}"/>
    <cellStyle name="_4toPRELIMINAR_Det 20 Usu + Costosos " xfId="1922" xr:uid="{00000000-0005-0000-0000-00001F040000}"/>
    <cellStyle name="_608 CTCT 1 GLOSAS Y AJUSTES" xfId="1923" xr:uid="{00000000-0005-0000-0000-000020040000}"/>
    <cellStyle name="_608 CTCT 1 GLOSAS Y AJUSTES_Det 20 Usu + Costosos " xfId="1924" xr:uid="{00000000-0005-0000-0000-000021040000}"/>
    <cellStyle name="_708 TUT 1 GLOSAS Y AJUSTES" xfId="1925" xr:uid="{00000000-0005-0000-0000-000022040000}"/>
    <cellStyle name="_708 TUT 1 GLOSAS Y AJUSTES_Det 20 Usu + Costosos " xfId="1926" xr:uid="{00000000-0005-0000-0000-000023040000}"/>
    <cellStyle name="_708 TUT 3 Y 4 GLOSAS Y AJUSTES" xfId="1927" xr:uid="{00000000-0005-0000-0000-000024040000}"/>
    <cellStyle name="_708 TUT 3 Y 4 GLOSAS Y AJUSTES_Det 20 Usu + Costosos " xfId="1928" xr:uid="{00000000-0005-0000-0000-000025040000}"/>
    <cellStyle name="_807 3 y 4 CTC GLOSAS Y AJUSTES" xfId="1929" xr:uid="{00000000-0005-0000-0000-000026040000}"/>
    <cellStyle name="_807 3 y 4 CTC GLOSAS Y AJUSTES_Det 20 Usu + Costosos " xfId="1930" xr:uid="{00000000-0005-0000-0000-000027040000}"/>
    <cellStyle name="_907 CTC 3 Y 4   GLOSAS Y AJUSTES" xfId="1931" xr:uid="{00000000-0005-0000-0000-000028040000}"/>
    <cellStyle name="_907 CTC 3 Y 4   GLOSAS Y AJUSTES_Det 20 Usu + Costosos " xfId="1932" xr:uid="{00000000-0005-0000-0000-000029040000}"/>
    <cellStyle name="_aaacATEP real" xfId="1933" xr:uid="{00000000-0005-0000-0000-00002A040000}"/>
    <cellStyle name="_aaacATEP real_Ingreso PRE" xfId="1934" xr:uid="{00000000-0005-0000-0000-00002B040000}"/>
    <cellStyle name="_aaacATEP real_Ingreso PRE_Reembolsos x Cont " xfId="1935" xr:uid="{00000000-0005-0000-0000-00002C040000}"/>
    <cellStyle name="_aaacATEP real_Reembolsos" xfId="1936" xr:uid="{00000000-0005-0000-0000-00002D040000}"/>
    <cellStyle name="_aaacATEP real_Reembolsos x Cont " xfId="1937" xr:uid="{00000000-0005-0000-0000-00002E040000}"/>
    <cellStyle name="_aaacATEP real_Reembolsos_Reembolsos x Cont " xfId="1938" xr:uid="{00000000-0005-0000-0000-00002F040000}"/>
    <cellStyle name="_aaacctc" xfId="1939" xr:uid="{00000000-0005-0000-0000-000030040000}"/>
    <cellStyle name="_aaacctc_Det 20 Usu + Costosos " xfId="1940" xr:uid="{00000000-0005-0000-0000-000031040000}"/>
    <cellStyle name="_aaactut" xfId="1941" xr:uid="{00000000-0005-0000-0000-000032040000}"/>
    <cellStyle name="_aaactut_Ingreso PRE" xfId="1942" xr:uid="{00000000-0005-0000-0000-000033040000}"/>
    <cellStyle name="_aaactut_Ingreso PRE_Reembolsos x Cont " xfId="1943" xr:uid="{00000000-0005-0000-0000-000034040000}"/>
    <cellStyle name="_aaactut_REASEGURO" xfId="1944" xr:uid="{00000000-0005-0000-0000-000035040000}"/>
    <cellStyle name="_aaactut_REASEGURO_1" xfId="1945" xr:uid="{00000000-0005-0000-0000-000036040000}"/>
    <cellStyle name="_aaactut_REASEGURO_1_Ingreso PRE" xfId="1946" xr:uid="{00000000-0005-0000-0000-000037040000}"/>
    <cellStyle name="_aaactut_REASEGURO_1_Ingreso PRE_Reembolsos x Cont " xfId="1947" xr:uid="{00000000-0005-0000-0000-000038040000}"/>
    <cellStyle name="_aaactut_REASEGURO_1_Reembolsos" xfId="1948" xr:uid="{00000000-0005-0000-0000-000039040000}"/>
    <cellStyle name="_aaactut_REASEGURO_1_Reembolsos x Cont " xfId="1949" xr:uid="{00000000-0005-0000-0000-00003A040000}"/>
    <cellStyle name="_aaactut_REASEGURO_1_Reembolsos_Reembolsos x Cont " xfId="1950" xr:uid="{00000000-0005-0000-0000-00003B040000}"/>
    <cellStyle name="_aaactut_REASEGURO_2" xfId="1951" xr:uid="{00000000-0005-0000-0000-00003C040000}"/>
    <cellStyle name="_aaactut_REASEGURO_2_Ingreso PRE" xfId="1952" xr:uid="{00000000-0005-0000-0000-00003D040000}"/>
    <cellStyle name="_aaactut_REASEGURO_2_Ingreso PRE_Reembolsos x Cont " xfId="1953" xr:uid="{00000000-0005-0000-0000-00003E040000}"/>
    <cellStyle name="_aaactut_REASEGURO_2_Reembolsos" xfId="1954" xr:uid="{00000000-0005-0000-0000-00003F040000}"/>
    <cellStyle name="_aaactut_REASEGURO_2_Reembolsos x Cont " xfId="1955" xr:uid="{00000000-0005-0000-0000-000040040000}"/>
    <cellStyle name="_aaactut_REASEGURO_2_Reembolsos_Reembolsos x Cont " xfId="1956" xr:uid="{00000000-0005-0000-0000-000041040000}"/>
    <cellStyle name="_aaactut_REASEGURO_3" xfId="1957" xr:uid="{00000000-0005-0000-0000-000042040000}"/>
    <cellStyle name="_aaactut_REASEGURO_3_Ingreso PRE" xfId="1958" xr:uid="{00000000-0005-0000-0000-000043040000}"/>
    <cellStyle name="_aaactut_REASEGURO_3_Ingreso PRE_Reembolsos x Cont " xfId="1959" xr:uid="{00000000-0005-0000-0000-000044040000}"/>
    <cellStyle name="_aaactut_REASEGURO_3_Reembolsos" xfId="1960" xr:uid="{00000000-0005-0000-0000-000045040000}"/>
    <cellStyle name="_aaactut_REASEGURO_3_Reembolsos x Cont " xfId="1961" xr:uid="{00000000-0005-0000-0000-000046040000}"/>
    <cellStyle name="_aaactut_REASEGURO_3_Reembolsos_Reembolsos x Cont " xfId="1962" xr:uid="{00000000-0005-0000-0000-000047040000}"/>
    <cellStyle name="_aaactut_REASEGURO_4" xfId="1963" xr:uid="{00000000-0005-0000-0000-000048040000}"/>
    <cellStyle name="_aaactut_REASEGURO_4_Reembolsos x Cont " xfId="1964" xr:uid="{00000000-0005-0000-0000-000049040000}"/>
    <cellStyle name="_aaactut_REASEGURO_Ingreso Jun 08 Mayo 09" xfId="1965" xr:uid="{00000000-0005-0000-0000-00004A040000}"/>
    <cellStyle name="_aaactut_REASEGURO_Reembolsos" xfId="1966" xr:uid="{00000000-0005-0000-0000-00004B040000}"/>
    <cellStyle name="_aaactut_REASEGURO_Reembolsos x Cont " xfId="1967" xr:uid="{00000000-0005-0000-0000-00004C040000}"/>
    <cellStyle name="_aaactut_REASEGURO_Us, Ing pos, Capita y Poliza" xfId="1968" xr:uid="{00000000-0005-0000-0000-00004D040000}"/>
    <cellStyle name="_aaactut_Reembolsos" xfId="1969" xr:uid="{00000000-0005-0000-0000-00004E040000}"/>
    <cellStyle name="_aaactut_Reembolsos x Cont " xfId="1970" xr:uid="{00000000-0005-0000-0000-00004F040000}"/>
    <cellStyle name="_aaactut_Reembolsos_Reembolsos x Cont " xfId="1971" xr:uid="{00000000-0005-0000-0000-000050040000}"/>
    <cellStyle name="_acatas edgar" xfId="1972" xr:uid="{00000000-0005-0000-0000-000051040000}"/>
    <cellStyle name="_acatas edgar_Det 20 Usu + Costosos " xfId="1973" xr:uid="{00000000-0005-0000-0000-000052040000}"/>
    <cellStyle name="_ACEPTACIONES Y AJUSTES CTC Y TUT DIC 08" xfId="1974" xr:uid="{00000000-0005-0000-0000-000053040000}"/>
    <cellStyle name="_ACEPTACIONES Y AJUSTES CTC Y TUT DIC 08_Det 20 Usu + Costosos " xfId="1975" xr:uid="{00000000-0005-0000-0000-000054040000}"/>
    <cellStyle name="_Acept-cartera-tut-3-15-oct-08" xfId="1976" xr:uid="{00000000-0005-0000-0000-000055040000}"/>
    <cellStyle name="_Acept-cartera-tut-3-15-oct-08_Det 20 Usu + Costosos " xfId="1977" xr:uid="{00000000-0005-0000-0000-000056040000}"/>
    <cellStyle name="_Acept-cartera-tut-4-13-nov-08" xfId="1978" xr:uid="{00000000-0005-0000-0000-000057040000}"/>
    <cellStyle name="_Acept-cartera-tut-4-13-nov-08_Det 20 Usu + Costosos " xfId="1979" xr:uid="{00000000-0005-0000-0000-000058040000}"/>
    <cellStyle name="_Ajuste radicacion Sep-14-2007 CTC" xfId="1980" xr:uid="{00000000-0005-0000-0000-000059040000}"/>
    <cellStyle name="_Ajuste radicacion Sep-14-2007 CTC_Det 20 Usu + Costosos " xfId="1981" xr:uid="{00000000-0005-0000-0000-00005A040000}"/>
    <cellStyle name="_AJUSTES" xfId="1982" xr:uid="{00000000-0005-0000-0000-00005B040000}"/>
    <cellStyle name="_ajustes a mayor valor 07012009" xfId="1983" xr:uid="{00000000-0005-0000-0000-00005C040000}"/>
    <cellStyle name="_ajustes a mayor valor 07012009_Det 20 Usu + Costosos " xfId="1984" xr:uid="{00000000-0005-0000-0000-00005D040000}"/>
    <cellStyle name="_AJUSTES A REPORTAR EN PRELIMINAR" xfId="1985" xr:uid="{00000000-0005-0000-0000-00005E040000}"/>
    <cellStyle name="_AJUSTES A REPORTAR EN PRELIMINAR_Det 20 Usu + Costosos " xfId="1986" xr:uid="{00000000-0005-0000-0000-00005F040000}"/>
    <cellStyle name="_ajustes reales febrero" xfId="1987" xr:uid="{00000000-0005-0000-0000-000060040000}"/>
    <cellStyle name="_ajustes reales febrero_Det 20 Usu + Costosos " xfId="1988" xr:uid="{00000000-0005-0000-0000-000061040000}"/>
    <cellStyle name="_Ajustes y glosas aceptadas CTC y Tutelas Dic 2007 Cierre" xfId="1989" xr:uid="{00000000-0005-0000-0000-000062040000}"/>
    <cellStyle name="_Ajustes y glosas aceptadas CTC y Tutelas Dic 2007 Cierre_Det 20 Usu + Costosos " xfId="1990" xr:uid="{00000000-0005-0000-0000-000063040000}"/>
    <cellStyle name="_Ajustes y glosas aceptadas CTC y Tutelas Ene 2008 CIERRE" xfId="1991" xr:uid="{00000000-0005-0000-0000-000064040000}"/>
    <cellStyle name="_Ajustes y glosas aceptadas CTC y Tutelas Ene 2008 CIERRE_Det 20 Usu + Costosos " xfId="1992" xr:uid="{00000000-0005-0000-0000-000065040000}"/>
    <cellStyle name="_Ajustes y glosas aceptadas CTC y Tutelas febrero 2008 CIERRE" xfId="1993" xr:uid="{00000000-0005-0000-0000-000066040000}"/>
    <cellStyle name="_Ajustes y glosas aceptadas CTC y Tutelas febrero 2008 CIERRE_Det 20 Usu + Costosos " xfId="1994" xr:uid="{00000000-0005-0000-0000-000067040000}"/>
    <cellStyle name="_Ajustes y glosas aceptadas CTC y Tutelas Marzo 2008" xfId="1995" xr:uid="{00000000-0005-0000-0000-000068040000}"/>
    <cellStyle name="_Ajustes y glosas aceptadas CTC y Tutelas Marzo 2008_Det 20 Usu + Costosos " xfId="1996" xr:uid="{00000000-0005-0000-0000-000069040000}"/>
    <cellStyle name="_Ajustes y glosas aceptadas CTC y Tutelas mayo 2008" xfId="1997" xr:uid="{00000000-0005-0000-0000-00006A040000}"/>
    <cellStyle name="_Ajustes y glosas aceptadas CTC y Tutelas mayo 2008_Det 20 Usu + Costosos " xfId="1998" xr:uid="{00000000-0005-0000-0000-00006B040000}"/>
    <cellStyle name="_AJUSTES_Det 20 Usu + Costosos " xfId="1999" xr:uid="{00000000-0005-0000-0000-00006C040000}"/>
    <cellStyle name="_Anexos Renovación 2007-2008" xfId="66" xr:uid="{00000000-0005-0000-0000-000036000000}"/>
    <cellStyle name="_Anexos Renovación 2007-2008 10" xfId="2000" xr:uid="{00000000-0005-0000-0000-00006E040000}"/>
    <cellStyle name="_Anexos Renovación 2007-2008 11" xfId="2001" xr:uid="{00000000-0005-0000-0000-00006F040000}"/>
    <cellStyle name="_Anexos Renovación 2007-2008 2" xfId="2002" xr:uid="{00000000-0005-0000-0000-000070040000}"/>
    <cellStyle name="_Anexos Renovación 2007-2008 3" xfId="2003" xr:uid="{00000000-0005-0000-0000-000071040000}"/>
    <cellStyle name="_Anexos Renovación 2007-2008 4" xfId="2004" xr:uid="{00000000-0005-0000-0000-000072040000}"/>
    <cellStyle name="_Anexos Renovación 2007-2008 5" xfId="2005" xr:uid="{00000000-0005-0000-0000-000073040000}"/>
    <cellStyle name="_Anexos Renovación 2007-2008 6" xfId="2006" xr:uid="{00000000-0005-0000-0000-000074040000}"/>
    <cellStyle name="_Anexos Renovación 2007-2008 7" xfId="2007" xr:uid="{00000000-0005-0000-0000-000075040000}"/>
    <cellStyle name="_Anexos Renovación 2007-2008 8" xfId="2008" xr:uid="{00000000-0005-0000-0000-000076040000}"/>
    <cellStyle name="_Anexos Renovación 2007-2008 9" xfId="2009" xr:uid="{00000000-0005-0000-0000-000077040000}"/>
    <cellStyle name="_Anexos Renovación 2007-2008_3. Slips Vida DEFINITIVOS" xfId="67" xr:uid="{00000000-0005-0000-0000-000037000000}"/>
    <cellStyle name="_Anexos Renovación 2009-201077" xfId="68" xr:uid="{00000000-0005-0000-0000-000038000000}"/>
    <cellStyle name="_Anexos Renovación 2009-201077 10" xfId="2010" xr:uid="{00000000-0005-0000-0000-000079040000}"/>
    <cellStyle name="_Anexos Renovación 2009-201077 11" xfId="2011" xr:uid="{00000000-0005-0000-0000-00007A040000}"/>
    <cellStyle name="_Anexos Renovación 2009-201077 2" xfId="2012" xr:uid="{00000000-0005-0000-0000-00007B040000}"/>
    <cellStyle name="_Anexos Renovación 2009-201077 3" xfId="2013" xr:uid="{00000000-0005-0000-0000-00007C040000}"/>
    <cellStyle name="_Anexos Renovación 2009-201077 4" xfId="2014" xr:uid="{00000000-0005-0000-0000-00007D040000}"/>
    <cellStyle name="_Anexos Renovación 2009-201077 5" xfId="2015" xr:uid="{00000000-0005-0000-0000-00007E040000}"/>
    <cellStyle name="_Anexos Renovación 2009-201077 6" xfId="2016" xr:uid="{00000000-0005-0000-0000-00007F040000}"/>
    <cellStyle name="_Anexos Renovación 2009-201077 7" xfId="2017" xr:uid="{00000000-0005-0000-0000-000080040000}"/>
    <cellStyle name="_Anexos Renovación 2009-201077 8" xfId="2018" xr:uid="{00000000-0005-0000-0000-000081040000}"/>
    <cellStyle name="_Anexos Renovación 2009-201077 9" xfId="2019" xr:uid="{00000000-0005-0000-0000-000082040000}"/>
    <cellStyle name="_Anexos Renovación 2009-201077_3. Slips Vida DEFINITIVOS" xfId="69" xr:uid="{00000000-0005-0000-0000-000039000000}"/>
    <cellStyle name="_ANTERIORES281107" xfId="2020" xr:uid="{00000000-0005-0000-0000-000083040000}"/>
    <cellStyle name="_ANTERIORES281107_Det 20 Usu + Costosos " xfId="2021" xr:uid="{00000000-0005-0000-0000-000084040000}"/>
    <cellStyle name="_AUTOS CIAT FUNCIONARIOS FULL COBERTURA 2006-2007-1" xfId="70" xr:uid="{00000000-0005-0000-0000-00003A000000}"/>
    <cellStyle name="_autos plasticel 2007" xfId="71" xr:uid="{00000000-0005-0000-0000-00003B000000}"/>
    <cellStyle name="_AUTOS RIOPAILA INDUSTRIAL" xfId="72" xr:uid="{00000000-0005-0000-0000-00003C000000}"/>
    <cellStyle name="_BMS TERCEROS" xfId="73" xr:uid="{00000000-0005-0000-0000-00003D000000}"/>
    <cellStyle name="_Bolivar Cobro Junio  2011" xfId="5232" xr:uid="{00000000-0005-0000-0000-000085040000}"/>
    <cellStyle name="_BONLAM ANDINA - AON" xfId="74" xr:uid="{00000000-0005-0000-0000-00003E000000}"/>
    <cellStyle name="_CCA VGNC NV1 24 06 2010" xfId="5233" xr:uid="{00000000-0005-0000-0000-000086040000}"/>
    <cellStyle name="_CEMEX comparativo JULIO 2006 final PLANTILLA" xfId="75" xr:uid="{00000000-0005-0000-0000-00003F000000}"/>
    <cellStyle name="_ciatransl" xfId="76" xr:uid="{00000000-0005-0000-0000-000040000000}"/>
    <cellStyle name="_cierre" xfId="2022" xr:uid="{00000000-0005-0000-0000-000089040000}"/>
    <cellStyle name="_CIERRE (2)" xfId="2023" xr:uid="{00000000-0005-0000-0000-00008A040000}"/>
    <cellStyle name="_CIERRE (2)_Det 20 Usu + Costosos " xfId="2024" xr:uid="{00000000-0005-0000-0000-00008B040000}"/>
    <cellStyle name="_CIERRE 103 (2)" xfId="2025" xr:uid="{00000000-0005-0000-0000-00008C040000}"/>
    <cellStyle name="_CIERRE 103 (2)_Det 20 Usu + Costosos " xfId="2026" xr:uid="{00000000-0005-0000-0000-00008D040000}"/>
    <cellStyle name="_CIERRE ABRIL 2008" xfId="2027" xr:uid="{00000000-0005-0000-0000-00008E040000}"/>
    <cellStyle name="_CIERRE ABRIL 2008 (2)" xfId="2028" xr:uid="{00000000-0005-0000-0000-00008F040000}"/>
    <cellStyle name="_CIERRE ABRIL 2008 (2)_Det 20 Usu + Costosos " xfId="2029" xr:uid="{00000000-0005-0000-0000-000090040000}"/>
    <cellStyle name="_CIERRE ABRIL 2008_Det 20 Usu + Costosos " xfId="2030" xr:uid="{00000000-0005-0000-0000-000091040000}"/>
    <cellStyle name="_CIERRE AGOSTO (2)" xfId="2031" xr:uid="{00000000-0005-0000-0000-000092040000}"/>
    <cellStyle name="_CIERRE AGOSTO (2)_Det 20 Usu + Costosos " xfId="2032" xr:uid="{00000000-0005-0000-0000-000093040000}"/>
    <cellStyle name="_CIERRE DICIEMBRE 2008 (5)" xfId="2033" xr:uid="{00000000-0005-0000-0000-000094040000}"/>
    <cellStyle name="_CIERRE DICIEMBRE 2008 (5)_Det 20 Usu + Costosos " xfId="2034" xr:uid="{00000000-0005-0000-0000-000095040000}"/>
    <cellStyle name="_CIERRE DICIEMBRE preliminar 08-01-2007" xfId="2035" xr:uid="{00000000-0005-0000-0000-000096040000}"/>
    <cellStyle name="_CIERRE DICIEMBRE preliminar 08-01-2007_Det 20 Usu + Costosos " xfId="2036" xr:uid="{00000000-0005-0000-0000-000097040000}"/>
    <cellStyle name="_Cierre Enero" xfId="2037" xr:uid="{00000000-0005-0000-0000-000098040000}"/>
    <cellStyle name="_Cierre Enero_Ingreso PRE" xfId="2038" xr:uid="{00000000-0005-0000-0000-000099040000}"/>
    <cellStyle name="_Cierre Enero_Ingreso PRE_Reembolsos x Cont " xfId="2039" xr:uid="{00000000-0005-0000-0000-00009A040000}"/>
    <cellStyle name="_Cierre Enero_REASEGURO" xfId="2040" xr:uid="{00000000-0005-0000-0000-00009B040000}"/>
    <cellStyle name="_Cierre Enero_REASEGURO_Ingreso PRE" xfId="2041" xr:uid="{00000000-0005-0000-0000-00009C040000}"/>
    <cellStyle name="_Cierre Enero_REASEGURO_Ingreso PRE_Reembolsos x Cont " xfId="2042" xr:uid="{00000000-0005-0000-0000-00009D040000}"/>
    <cellStyle name="_Cierre Enero_REASEGURO_Reembolsos" xfId="2043" xr:uid="{00000000-0005-0000-0000-00009E040000}"/>
    <cellStyle name="_Cierre Enero_REASEGURO_Reembolsos x Cont " xfId="2044" xr:uid="{00000000-0005-0000-0000-00009F040000}"/>
    <cellStyle name="_Cierre Enero_REASEGURO_Reembolsos_Reembolsos x Cont " xfId="2045" xr:uid="{00000000-0005-0000-0000-0000A0040000}"/>
    <cellStyle name="_Cierre Enero_Reembolsos" xfId="2046" xr:uid="{00000000-0005-0000-0000-0000A1040000}"/>
    <cellStyle name="_Cierre Enero_Reembolsos x Cont " xfId="2047" xr:uid="{00000000-0005-0000-0000-0000A2040000}"/>
    <cellStyle name="_Cierre Enero_Reembolsos_Reembolsos x Cont " xfId="2048" xr:uid="{00000000-0005-0000-0000-0000A3040000}"/>
    <cellStyle name="_CIERRE FEBRERO 2008" xfId="2049" xr:uid="{00000000-0005-0000-0000-0000A4040000}"/>
    <cellStyle name="_CIERRE FEBRERO 2008_Det 20 Usu + Costosos " xfId="2050" xr:uid="{00000000-0005-0000-0000-0000A5040000}"/>
    <cellStyle name="_CIERRE JULIO 2008" xfId="2051" xr:uid="{00000000-0005-0000-0000-0000A6040000}"/>
    <cellStyle name="_CIERRE JULIO 2008_Det 20 Usu + Costosos " xfId="2052" xr:uid="{00000000-0005-0000-0000-0000A7040000}"/>
    <cellStyle name="_CIERRE JULIO-2008" xfId="2053" xr:uid="{00000000-0005-0000-0000-0000A8040000}"/>
    <cellStyle name="_CIERRE JULIO-2008_Det 20 Usu + Costosos " xfId="2054" xr:uid="{00000000-0005-0000-0000-0000A9040000}"/>
    <cellStyle name="_cierre junio 2008" xfId="2055" xr:uid="{00000000-0005-0000-0000-0000AA040000}"/>
    <cellStyle name="_CIERRE JUNIO 2008 (2)" xfId="2056" xr:uid="{00000000-0005-0000-0000-0000AB040000}"/>
    <cellStyle name="_CIERRE JUNIO 2008 (2)_Det 20 Usu + Costosos " xfId="2057" xr:uid="{00000000-0005-0000-0000-0000AC040000}"/>
    <cellStyle name="_cierre junio 2008_Det 20 Usu + Costosos " xfId="2058" xr:uid="{00000000-0005-0000-0000-0000AD040000}"/>
    <cellStyle name="_CIERRE MARZO 2009" xfId="2059" xr:uid="{00000000-0005-0000-0000-0000AE040000}"/>
    <cellStyle name="_CIERRE MARZO 2009_Det 20 Usu + Costosos " xfId="2060" xr:uid="{00000000-0005-0000-0000-0000AF040000}"/>
    <cellStyle name="_CIERRE MAYO 2008" xfId="2061" xr:uid="{00000000-0005-0000-0000-0000B0040000}"/>
    <cellStyle name="_CIERRE MAYO 2008_Det 20 Usu + Costosos " xfId="2062" xr:uid="{00000000-0005-0000-0000-0000B1040000}"/>
    <cellStyle name="_CIERRE MAYO rafa" xfId="2063" xr:uid="{00000000-0005-0000-0000-0000B2040000}"/>
    <cellStyle name="_CIERRE MAYO rafa_Det 20 Usu + Costosos " xfId="2064" xr:uid="{00000000-0005-0000-0000-0000B3040000}"/>
    <cellStyle name="_Cierre Noviembre" xfId="2065" xr:uid="{00000000-0005-0000-0000-0000B4040000}"/>
    <cellStyle name="_Cierre Noviembre_Ingreso PRE" xfId="2066" xr:uid="{00000000-0005-0000-0000-0000B5040000}"/>
    <cellStyle name="_Cierre Noviembre_Ingreso PRE_Reembolsos x Cont " xfId="2067" xr:uid="{00000000-0005-0000-0000-0000B6040000}"/>
    <cellStyle name="_Cierre Noviembre_REASEGURO" xfId="2068" xr:uid="{00000000-0005-0000-0000-0000B7040000}"/>
    <cellStyle name="_Cierre Noviembre_REASEGURO_Ingreso PRE" xfId="2069" xr:uid="{00000000-0005-0000-0000-0000B8040000}"/>
    <cellStyle name="_Cierre Noviembre_REASEGURO_Ingreso PRE_Reembolsos x Cont " xfId="2070" xr:uid="{00000000-0005-0000-0000-0000B9040000}"/>
    <cellStyle name="_Cierre Noviembre_REASEGURO_Reembolsos" xfId="2071" xr:uid="{00000000-0005-0000-0000-0000BA040000}"/>
    <cellStyle name="_Cierre Noviembre_REASEGURO_Reembolsos x Cont " xfId="2072" xr:uid="{00000000-0005-0000-0000-0000BB040000}"/>
    <cellStyle name="_Cierre Noviembre_REASEGURO_Reembolsos_Reembolsos x Cont " xfId="2073" xr:uid="{00000000-0005-0000-0000-0000BC040000}"/>
    <cellStyle name="_Cierre Noviembre_Reembolsos" xfId="2074" xr:uid="{00000000-0005-0000-0000-0000BD040000}"/>
    <cellStyle name="_Cierre Noviembre_Reembolsos x Cont " xfId="2075" xr:uid="{00000000-0005-0000-0000-0000BE040000}"/>
    <cellStyle name="_Cierre Noviembre_Reembolsos_Reembolsos x Cont " xfId="2076" xr:uid="{00000000-0005-0000-0000-0000BF040000}"/>
    <cellStyle name="_Cierre Octubre" xfId="2077" xr:uid="{00000000-0005-0000-0000-0000C0040000}"/>
    <cellStyle name="_Cierre Octubre_Ingreso PRE" xfId="2078" xr:uid="{00000000-0005-0000-0000-0000C1040000}"/>
    <cellStyle name="_Cierre Octubre_Ingreso PRE_Reembolsos x Cont " xfId="2079" xr:uid="{00000000-0005-0000-0000-0000C2040000}"/>
    <cellStyle name="_Cierre Octubre_REASEGURO" xfId="2080" xr:uid="{00000000-0005-0000-0000-0000C3040000}"/>
    <cellStyle name="_Cierre Octubre_REASEGURO_Ingreso PRE" xfId="2081" xr:uid="{00000000-0005-0000-0000-0000C4040000}"/>
    <cellStyle name="_Cierre Octubre_REASEGURO_Ingreso PRE_Reembolsos x Cont " xfId="2082" xr:uid="{00000000-0005-0000-0000-0000C5040000}"/>
    <cellStyle name="_Cierre Octubre_REASEGURO_Reembolsos" xfId="2083" xr:uid="{00000000-0005-0000-0000-0000C6040000}"/>
    <cellStyle name="_Cierre Octubre_REASEGURO_Reembolsos x Cont " xfId="2084" xr:uid="{00000000-0005-0000-0000-0000C7040000}"/>
    <cellStyle name="_Cierre Octubre_REASEGURO_Reembolsos_Reembolsos x Cont " xfId="2085" xr:uid="{00000000-0005-0000-0000-0000C8040000}"/>
    <cellStyle name="_Cierre Octubre_Reembolsos" xfId="2086" xr:uid="{00000000-0005-0000-0000-0000C9040000}"/>
    <cellStyle name="_Cierre Octubre_Reembolsos x Cont " xfId="2087" xr:uid="{00000000-0005-0000-0000-0000CA040000}"/>
    <cellStyle name="_Cierre Octubre_Reembolsos_Reembolsos x Cont " xfId="2088" xr:uid="{00000000-0005-0000-0000-0000CB040000}"/>
    <cellStyle name="_CIERRE OCTUBREtut" xfId="2089" xr:uid="{00000000-0005-0000-0000-0000CC040000}"/>
    <cellStyle name="_CIERRE OCTUBREtut_Det 20 Usu + Costosos " xfId="2090" xr:uid="{00000000-0005-0000-0000-0000CD040000}"/>
    <cellStyle name="_CIERRE SEP 2008" xfId="2091" xr:uid="{00000000-0005-0000-0000-0000CE040000}"/>
    <cellStyle name="_CIERRE SEP 2008_Det 20 Usu + Costosos " xfId="2092" xr:uid="{00000000-0005-0000-0000-0000CF040000}"/>
    <cellStyle name="_CIERRE TUTELAS" xfId="2093" xr:uid="{00000000-0005-0000-0000-0000D0040000}"/>
    <cellStyle name="_CIERRE TUTELAS (2)" xfId="2094" xr:uid="{00000000-0005-0000-0000-0000D1040000}"/>
    <cellStyle name="_CIERRE TUTELAS (2)_Det 20 Usu + Costosos " xfId="2095" xr:uid="{00000000-0005-0000-0000-0000D2040000}"/>
    <cellStyle name="_CIERRE TUTELAS_Det 20 Usu + Costosos " xfId="2096" xr:uid="{00000000-0005-0000-0000-0000D3040000}"/>
    <cellStyle name="_cierre_Det 20 Usu + Costosos " xfId="2097" xr:uid="{00000000-0005-0000-0000-0000D4040000}"/>
    <cellStyle name="_CIERRE07112007" xfId="2098" xr:uid="{00000000-0005-0000-0000-0000D5040000}"/>
    <cellStyle name="_CIERRE07112007_Det 20 Usu + Costosos " xfId="2099" xr:uid="{00000000-0005-0000-0000-0000D6040000}"/>
    <cellStyle name="_CIERRE-106" xfId="2100" xr:uid="{00000000-0005-0000-0000-0000D7040000}"/>
    <cellStyle name="_CIERRE-106_Det 20 Usu + Costosos " xfId="2101" xr:uid="{00000000-0005-0000-0000-0000D8040000}"/>
    <cellStyle name="_CIERRE13022008" xfId="2102" xr:uid="{00000000-0005-0000-0000-0000D9040000}"/>
    <cellStyle name="_CIERRE13022008_Det 20 Usu + Costosos " xfId="2103" xr:uid="{00000000-0005-0000-0000-0000DA040000}"/>
    <cellStyle name="_CIERREE A 10 JULIO" xfId="2104" xr:uid="{00000000-0005-0000-0000-0000DB040000}"/>
    <cellStyle name="_CIERREE A 10 JULIO_Det 20 Usu + Costosos " xfId="2105" xr:uid="{00000000-0005-0000-0000-0000DC040000}"/>
    <cellStyle name="_CIERREE FEBRERO 2008" xfId="2106" xr:uid="{00000000-0005-0000-0000-0000DD040000}"/>
    <cellStyle name="_CIERREE FEBRERO 2008_Det 20 Usu + Costosos " xfId="2107" xr:uid="{00000000-0005-0000-0000-0000DE040000}"/>
    <cellStyle name="_CIERREMARZO08" xfId="2108" xr:uid="{00000000-0005-0000-0000-0000DF040000}"/>
    <cellStyle name="_CIERREMARZO08_Det 20 Usu + Costosos " xfId="2109" xr:uid="{00000000-0005-0000-0000-0000E0040000}"/>
    <cellStyle name="_CLOROX" xfId="2110" xr:uid="{00000000-0005-0000-0000-0000E1040000}"/>
    <cellStyle name="_Coberturas Adicionales Superintendencia Nal. de Salud" xfId="77" xr:uid="{00000000-0005-0000-0000-000041000000}"/>
    <cellStyle name="_Coberturas Adicionales Superintendencia Nal. de Salud 1" xfId="2111" xr:uid="{00000000-0005-0000-0000-0000E3040000}"/>
    <cellStyle name="_Coberturas Adicionales Superintendencia Nal. de Salud 1 10" xfId="2112" xr:uid="{00000000-0005-0000-0000-0000E4040000}"/>
    <cellStyle name="_Coberturas Adicionales Superintendencia Nal. de Salud 1 11" xfId="2113" xr:uid="{00000000-0005-0000-0000-0000E5040000}"/>
    <cellStyle name="_Coberturas Adicionales Superintendencia Nal. de Salud 1 2" xfId="2114" xr:uid="{00000000-0005-0000-0000-0000E6040000}"/>
    <cellStyle name="_Coberturas Adicionales Superintendencia Nal. de Salud 1 3" xfId="2115" xr:uid="{00000000-0005-0000-0000-0000E7040000}"/>
    <cellStyle name="_Coberturas Adicionales Superintendencia Nal. de Salud 1 4" xfId="2116" xr:uid="{00000000-0005-0000-0000-0000E8040000}"/>
    <cellStyle name="_Coberturas Adicionales Superintendencia Nal. de Salud 1 5" xfId="2117" xr:uid="{00000000-0005-0000-0000-0000E9040000}"/>
    <cellStyle name="_Coberturas Adicionales Superintendencia Nal. de Salud 1 6" xfId="2118" xr:uid="{00000000-0005-0000-0000-0000EA040000}"/>
    <cellStyle name="_Coberturas Adicionales Superintendencia Nal. de Salud 1 7" xfId="2119" xr:uid="{00000000-0005-0000-0000-0000EB040000}"/>
    <cellStyle name="_Coberturas Adicionales Superintendencia Nal. de Salud 1 8" xfId="2120" xr:uid="{00000000-0005-0000-0000-0000EC040000}"/>
    <cellStyle name="_Coberturas Adicionales Superintendencia Nal. de Salud 1 9" xfId="2121" xr:uid="{00000000-0005-0000-0000-0000ED040000}"/>
    <cellStyle name="_Coberturas Adicionales Superintendencia Nal. de Salud 10" xfId="2122" xr:uid="{00000000-0005-0000-0000-0000EE040000}"/>
    <cellStyle name="_Coberturas Adicionales Superintendencia Nal. de Salud 11" xfId="2123" xr:uid="{00000000-0005-0000-0000-0000EF040000}"/>
    <cellStyle name="_Coberturas Adicionales Superintendencia Nal. de Salud 2" xfId="2124" xr:uid="{00000000-0005-0000-0000-0000F0040000}"/>
    <cellStyle name="_Coberturas Adicionales Superintendencia Nal. de Salud 3" xfId="2125" xr:uid="{00000000-0005-0000-0000-0000F1040000}"/>
    <cellStyle name="_Coberturas Adicionales Superintendencia Nal. de Salud 4" xfId="2126" xr:uid="{00000000-0005-0000-0000-0000F2040000}"/>
    <cellStyle name="_Coberturas Adicionales Superintendencia Nal. de Salud 5" xfId="2127" xr:uid="{00000000-0005-0000-0000-0000F3040000}"/>
    <cellStyle name="_Coberturas Adicionales Superintendencia Nal. de Salud 6" xfId="2128" xr:uid="{00000000-0005-0000-0000-0000F4040000}"/>
    <cellStyle name="_Coberturas Adicionales Superintendencia Nal. de Salud 7" xfId="2129" xr:uid="{00000000-0005-0000-0000-0000F5040000}"/>
    <cellStyle name="_Coberturas Adicionales Superintendencia Nal. de Salud 8" xfId="2130" xr:uid="{00000000-0005-0000-0000-0000F6040000}"/>
    <cellStyle name="_Coberturas Adicionales Superintendencia Nal. de Salud 9" xfId="2131" xr:uid="{00000000-0005-0000-0000-0000F7040000}"/>
    <cellStyle name="_Coberturas Adicionales Superintendencia Nal. de Salud_Ev.SANOFI" xfId="2132" xr:uid="{00000000-0005-0000-0000-0000F8040000}"/>
    <cellStyle name="_Coberturas Adicionales Superintendencia Nal. de Salud_GRUPOS II 2012 (G - X).xls" xfId="2133" xr:uid="{00000000-0005-0000-0000-0000F9040000}"/>
    <cellStyle name="_Coberturas Adicionales Superintendencia Nal. de Salud_GRUPOS II 2012 (G - X).xls 10" xfId="2134" xr:uid="{00000000-0005-0000-0000-0000FA040000}"/>
    <cellStyle name="_Coberturas Adicionales Superintendencia Nal. de Salud_GRUPOS II 2012 (G - X).xls 11" xfId="2135" xr:uid="{00000000-0005-0000-0000-0000FB040000}"/>
    <cellStyle name="_Coberturas Adicionales Superintendencia Nal. de Salud_GRUPOS II 2012 (G - X).xls 2" xfId="2136" xr:uid="{00000000-0005-0000-0000-0000FC040000}"/>
    <cellStyle name="_Coberturas Adicionales Superintendencia Nal. de Salud_GRUPOS II 2012 (G - X).xls 3" xfId="2137" xr:uid="{00000000-0005-0000-0000-0000FD040000}"/>
    <cellStyle name="_Coberturas Adicionales Superintendencia Nal. de Salud_GRUPOS II 2012 (G - X).xls 4" xfId="2138" xr:uid="{00000000-0005-0000-0000-0000FE040000}"/>
    <cellStyle name="_Coberturas Adicionales Superintendencia Nal. de Salud_GRUPOS II 2012 (G - X).xls 5" xfId="2139" xr:uid="{00000000-0005-0000-0000-0000FF040000}"/>
    <cellStyle name="_Coberturas Adicionales Superintendencia Nal. de Salud_GRUPOS II 2012 (G - X).xls 6" xfId="2140" xr:uid="{00000000-0005-0000-0000-000000050000}"/>
    <cellStyle name="_Coberturas Adicionales Superintendencia Nal. de Salud_GRUPOS II 2012 (G - X).xls 7" xfId="2141" xr:uid="{00000000-0005-0000-0000-000001050000}"/>
    <cellStyle name="_Coberturas Adicionales Superintendencia Nal. de Salud_GRUPOS II 2012 (G - X).xls 8" xfId="2142" xr:uid="{00000000-0005-0000-0000-000002050000}"/>
    <cellStyle name="_Coberturas Adicionales Superintendencia Nal. de Salud_GRUPOS II 2012 (G - X).xls 9" xfId="2143" xr:uid="{00000000-0005-0000-0000-000003050000}"/>
    <cellStyle name="_Coberturas Adicionales Superintendencia Nal. de Salud_GRUPOS II 2013 (G - X).xls" xfId="2144" xr:uid="{00000000-0005-0000-0000-000004050000}"/>
    <cellStyle name="_Coberturas Adicionales Superintendencia Nal. de Salud_GRUPOS II 2013 (G - X).xls 10" xfId="2145" xr:uid="{00000000-0005-0000-0000-000005050000}"/>
    <cellStyle name="_Coberturas Adicionales Superintendencia Nal. de Salud_GRUPOS II 2013 (G - X).xls 11" xfId="2146" xr:uid="{00000000-0005-0000-0000-000006050000}"/>
    <cellStyle name="_Coberturas Adicionales Superintendencia Nal. de Salud_GRUPOS II 2013 (G - X).xls 2" xfId="2147" xr:uid="{00000000-0005-0000-0000-000007050000}"/>
    <cellStyle name="_Coberturas Adicionales Superintendencia Nal. de Salud_GRUPOS II 2013 (G - X).xls 3" xfId="2148" xr:uid="{00000000-0005-0000-0000-000008050000}"/>
    <cellStyle name="_Coberturas Adicionales Superintendencia Nal. de Salud_GRUPOS II 2013 (G - X).xls 4" xfId="2149" xr:uid="{00000000-0005-0000-0000-000009050000}"/>
    <cellStyle name="_Coberturas Adicionales Superintendencia Nal. de Salud_GRUPOS II 2013 (G - X).xls 5" xfId="2150" xr:uid="{00000000-0005-0000-0000-00000A050000}"/>
    <cellStyle name="_Coberturas Adicionales Superintendencia Nal. de Salud_GRUPOS II 2013 (G - X).xls 6" xfId="2151" xr:uid="{00000000-0005-0000-0000-00000B050000}"/>
    <cellStyle name="_Coberturas Adicionales Superintendencia Nal. de Salud_GRUPOS II 2013 (G - X).xls 7" xfId="2152" xr:uid="{00000000-0005-0000-0000-00000C050000}"/>
    <cellStyle name="_Coberturas Adicionales Superintendencia Nal. de Salud_GRUPOS II 2013 (G - X).xls 8" xfId="2153" xr:uid="{00000000-0005-0000-0000-00000D050000}"/>
    <cellStyle name="_Coberturas Adicionales Superintendencia Nal. de Salud_GRUPOS II 2013 (G - X).xls 9" xfId="2154" xr:uid="{00000000-0005-0000-0000-00000E050000}"/>
    <cellStyle name="_Coberturas Adicionales Superintendencia Nal. de Salud_INCREMENTO ENERO 2012 F-G" xfId="2155" xr:uid="{00000000-0005-0000-0000-00000F050000}"/>
    <cellStyle name="_Coberturas Adicionales Superintendencia Nal. de Salud_INCREMENTO ENERO 2012 F-G.xls" xfId="2156" xr:uid="{00000000-0005-0000-0000-000010050000}"/>
    <cellStyle name="_Coberturas Adicionales Superintendencia Nal. de Salud_INCREMENTO ENERO 2013 F-G" xfId="2157" xr:uid="{00000000-0005-0000-0000-000011050000}"/>
    <cellStyle name="_Coberturas Adicionales Superintendencia Nal. de Salud_INCREMENTO ENERO 2013 M-X" xfId="2158" xr:uid="{00000000-0005-0000-0000-000012050000}"/>
    <cellStyle name="_Coberturas Adicionales Superintendencia Nal. de Salud_INCREMENTO ENERO 2013 M-X 10" xfId="2159" xr:uid="{00000000-0005-0000-0000-000013050000}"/>
    <cellStyle name="_Coberturas Adicionales Superintendencia Nal. de Salud_INCREMENTO ENERO 2013 M-X 11" xfId="2160" xr:uid="{00000000-0005-0000-0000-000014050000}"/>
    <cellStyle name="_Coberturas Adicionales Superintendencia Nal. de Salud_INCREMENTO ENERO 2013 M-X 2" xfId="2161" xr:uid="{00000000-0005-0000-0000-000015050000}"/>
    <cellStyle name="_Coberturas Adicionales Superintendencia Nal. de Salud_INCREMENTO ENERO 2013 M-X 3" xfId="2162" xr:uid="{00000000-0005-0000-0000-000016050000}"/>
    <cellStyle name="_Coberturas Adicionales Superintendencia Nal. de Salud_INCREMENTO ENERO 2013 M-X 4" xfId="2163" xr:uid="{00000000-0005-0000-0000-000017050000}"/>
    <cellStyle name="_Coberturas Adicionales Superintendencia Nal. de Salud_INCREMENTO ENERO 2013 M-X 5" xfId="2164" xr:uid="{00000000-0005-0000-0000-000018050000}"/>
    <cellStyle name="_Coberturas Adicionales Superintendencia Nal. de Salud_INCREMENTO ENERO 2013 M-X 6" xfId="2165" xr:uid="{00000000-0005-0000-0000-000019050000}"/>
    <cellStyle name="_Coberturas Adicionales Superintendencia Nal. de Salud_INCREMENTO ENERO 2013 M-X 7" xfId="2166" xr:uid="{00000000-0005-0000-0000-00001A050000}"/>
    <cellStyle name="_Coberturas Adicionales Superintendencia Nal. de Salud_INCREMENTO ENERO 2013 M-X 8" xfId="2167" xr:uid="{00000000-0005-0000-0000-00001B050000}"/>
    <cellStyle name="_Coberturas Adicionales Superintendencia Nal. de Salud_INCREMENTO ENERO 2013 M-X 9" xfId="2168" xr:uid="{00000000-0005-0000-0000-00001C050000}"/>
    <cellStyle name="_Coberturas Adicionales Superintendencia Nal. de Salud_Libro2" xfId="2169" xr:uid="{00000000-0005-0000-0000-00001D050000}"/>
    <cellStyle name="_Coberturas Adicionales Superintendencia Nal. de Salud_Libro2 10" xfId="2170" xr:uid="{00000000-0005-0000-0000-00001E050000}"/>
    <cellStyle name="_Coberturas Adicionales Superintendencia Nal. de Salud_Libro2 11" xfId="2171" xr:uid="{00000000-0005-0000-0000-00001F050000}"/>
    <cellStyle name="_Coberturas Adicionales Superintendencia Nal. de Salud_Libro2 2" xfId="2172" xr:uid="{00000000-0005-0000-0000-000020050000}"/>
    <cellStyle name="_Coberturas Adicionales Superintendencia Nal. de Salud_Libro2 3" xfId="2173" xr:uid="{00000000-0005-0000-0000-000021050000}"/>
    <cellStyle name="_Coberturas Adicionales Superintendencia Nal. de Salud_Libro2 4" xfId="2174" xr:uid="{00000000-0005-0000-0000-000022050000}"/>
    <cellStyle name="_Coberturas Adicionales Superintendencia Nal. de Salud_Libro2 5" xfId="2175" xr:uid="{00000000-0005-0000-0000-000023050000}"/>
    <cellStyle name="_Coberturas Adicionales Superintendencia Nal. de Salud_Libro2 6" xfId="2176" xr:uid="{00000000-0005-0000-0000-000024050000}"/>
    <cellStyle name="_Coberturas Adicionales Superintendencia Nal. de Salud_Libro2 7" xfId="2177" xr:uid="{00000000-0005-0000-0000-000025050000}"/>
    <cellStyle name="_Coberturas Adicionales Superintendencia Nal. de Salud_Libro2 8" xfId="2178" xr:uid="{00000000-0005-0000-0000-000026050000}"/>
    <cellStyle name="_Coberturas Adicionales Superintendencia Nal. de Salud_Libro2 9" xfId="2179" xr:uid="{00000000-0005-0000-0000-000027050000}"/>
    <cellStyle name="_Coberturas Adicionales Superintendencia Nal. de Salud_SLIP DE RENOVACION 2013 (3)" xfId="2180" xr:uid="{00000000-0005-0000-0000-000028050000}"/>
    <cellStyle name="_Coberturas Adicionales Superintendencia Nal. de Salud_Tarifas 2012" xfId="2181" xr:uid="{00000000-0005-0000-0000-000029050000}"/>
    <cellStyle name="_Coberturas Adicionales Superintendencia Nal. de Salud_Tarifas Cavipetrol 160511" xfId="2182" xr:uid="{00000000-0005-0000-0000-00002A050000}"/>
    <cellStyle name="_COBERTURAS COLMEDICA 2009 (3)" xfId="78" xr:uid="{00000000-0005-0000-0000-000042000000}"/>
    <cellStyle name="_Cobro Agosto Liberty" xfId="79" xr:uid="{00000000-0005-0000-0000-000043000000}"/>
    <cellStyle name="_COLMEDICA TARIFAS ELI LILLY 2008.DHernandez" xfId="2183" xr:uid="{00000000-0005-0000-0000-00002D050000}"/>
    <cellStyle name="_COLMEDICA TARIFAS ELI LILLY 2008.DHernandez_GRUPOS II 2011 (G - X).xls" xfId="2184" xr:uid="{00000000-0005-0000-0000-00002E050000}"/>
    <cellStyle name="_COLMEDICA TARIFAS ELI LILLY 2008.DHernandez_GRUPOS II 2012 (G - X).xls" xfId="2185" xr:uid="{00000000-0005-0000-0000-00002F050000}"/>
    <cellStyle name="_COLMEDICA TARIFAS ELI LILLY 2008.DHernandez_INCREMENTO ENERO 2012 A-E" xfId="2186" xr:uid="{00000000-0005-0000-0000-000030050000}"/>
    <cellStyle name="_COLMEDICA TARIFAS ELI LILLY 2008.DHernandez_INCREMENTO ENERO 2012 A-E." xfId="2187" xr:uid="{00000000-0005-0000-0000-000031050000}"/>
    <cellStyle name="_COLMEDICA TARIFAS ELI LILLY 2008.DHernandez_INCREMENTO ENERO 2012 H-L" xfId="2188" xr:uid="{00000000-0005-0000-0000-000032050000}"/>
    <cellStyle name="_COLMEDICA TARIFAS ELI LILLY 2008.DHernandez_INCREMENTO ENERO 2012 M-X" xfId="2189" xr:uid="{00000000-0005-0000-0000-000033050000}"/>
    <cellStyle name="_COLMEDICA TARIFAS ELI LILLY 2008.DHernandez_Libro2 (60)" xfId="2190" xr:uid="{00000000-0005-0000-0000-000034050000}"/>
    <cellStyle name="_COLMEDICA TARIFAS ELI LILLY 2008.DHernandez_PIEDRAS PRECIOSAS DIFERENTE A ENERO" xfId="2191" xr:uid="{00000000-0005-0000-0000-000035050000}"/>
    <cellStyle name="_COLMEDICA TARIFAS ELI LILLY 2008.DHernandez_PIEDRAS PRECIOSAS DIFERENTE A ENERO 10" xfId="2192" xr:uid="{00000000-0005-0000-0000-000036050000}"/>
    <cellStyle name="_COLMEDICA TARIFAS ELI LILLY 2008.DHernandez_PIEDRAS PRECIOSAS DIFERENTE A ENERO 11" xfId="2193" xr:uid="{00000000-0005-0000-0000-000037050000}"/>
    <cellStyle name="_COLMEDICA TARIFAS ELI LILLY 2008.DHernandez_PIEDRAS PRECIOSAS DIFERENTE A ENERO 2" xfId="2194" xr:uid="{00000000-0005-0000-0000-000038050000}"/>
    <cellStyle name="_COLMEDICA TARIFAS ELI LILLY 2008.DHernandez_PIEDRAS PRECIOSAS DIFERENTE A ENERO 3" xfId="2195" xr:uid="{00000000-0005-0000-0000-000039050000}"/>
    <cellStyle name="_COLMEDICA TARIFAS ELI LILLY 2008.DHernandez_PIEDRAS PRECIOSAS DIFERENTE A ENERO 4" xfId="2196" xr:uid="{00000000-0005-0000-0000-00003A050000}"/>
    <cellStyle name="_COLMEDICA TARIFAS ELI LILLY 2008.DHernandez_PIEDRAS PRECIOSAS DIFERENTE A ENERO 5" xfId="2197" xr:uid="{00000000-0005-0000-0000-00003B050000}"/>
    <cellStyle name="_COLMEDICA TARIFAS ELI LILLY 2008.DHernandez_PIEDRAS PRECIOSAS DIFERENTE A ENERO 6" xfId="2198" xr:uid="{00000000-0005-0000-0000-00003C050000}"/>
    <cellStyle name="_COLMEDICA TARIFAS ELI LILLY 2008.DHernandez_PIEDRAS PRECIOSAS DIFERENTE A ENERO 7" xfId="2199" xr:uid="{00000000-0005-0000-0000-00003D050000}"/>
    <cellStyle name="_COLMEDICA TARIFAS ELI LILLY 2008.DHernandez_PIEDRAS PRECIOSAS DIFERENTE A ENERO 8" xfId="2200" xr:uid="{00000000-0005-0000-0000-00003E050000}"/>
    <cellStyle name="_COLMEDICA TARIFAS ELI LILLY 2008.DHernandez_PIEDRAS PRECIOSAS DIFERENTE A ENERO 9" xfId="2201" xr:uid="{00000000-0005-0000-0000-00003F050000}"/>
    <cellStyle name="_COLMEDICA TARIFAS ELI LILLY 2008.DHernandez_PIEDRAS PRECIOSAS DIFERENTE A ENERO_Ev.SANOFI" xfId="2202" xr:uid="{00000000-0005-0000-0000-000040050000}"/>
    <cellStyle name="_COLMEDICA TARIFAS ELI LILLY 2008.DHernandez_Tarifas Humana Enero - Diciembre 2013" xfId="2203" xr:uid="{00000000-0005-0000-0000-000041050000}"/>
    <cellStyle name="_COLMEDICA TARIFAS ELI LILLY 2008.DHernandez_Tarifas Humana Enero - Diciembre 2013 10" xfId="2204" xr:uid="{00000000-0005-0000-0000-000042050000}"/>
    <cellStyle name="_COLMEDICA TARIFAS ELI LILLY 2008.DHernandez_Tarifas Humana Enero - Diciembre 2013 11" xfId="2205" xr:uid="{00000000-0005-0000-0000-000043050000}"/>
    <cellStyle name="_COLMEDICA TARIFAS ELI LILLY 2008.DHernandez_Tarifas Humana Enero - Diciembre 2013 2" xfId="2206" xr:uid="{00000000-0005-0000-0000-000044050000}"/>
    <cellStyle name="_COLMEDICA TARIFAS ELI LILLY 2008.DHernandez_Tarifas Humana Enero - Diciembre 2013 3" xfId="2207" xr:uid="{00000000-0005-0000-0000-000045050000}"/>
    <cellStyle name="_COLMEDICA TARIFAS ELI LILLY 2008.DHernandez_Tarifas Humana Enero - Diciembre 2013 4" xfId="2208" xr:uid="{00000000-0005-0000-0000-000046050000}"/>
    <cellStyle name="_COLMEDICA TARIFAS ELI LILLY 2008.DHernandez_Tarifas Humana Enero - Diciembre 2013 5" xfId="2209" xr:uid="{00000000-0005-0000-0000-000047050000}"/>
    <cellStyle name="_COLMEDICA TARIFAS ELI LILLY 2008.DHernandez_Tarifas Humana Enero - Diciembre 2013 6" xfId="2210" xr:uid="{00000000-0005-0000-0000-000048050000}"/>
    <cellStyle name="_COLMEDICA TARIFAS ELI LILLY 2008.DHernandez_Tarifas Humana Enero - Diciembre 2013 7" xfId="2211" xr:uid="{00000000-0005-0000-0000-000049050000}"/>
    <cellStyle name="_COLMEDICA TARIFAS ELI LILLY 2008.DHernandez_Tarifas Humana Enero - Diciembre 2013 8" xfId="2212" xr:uid="{00000000-0005-0000-0000-00004A050000}"/>
    <cellStyle name="_COLMEDICA TARIFAS ELI LILLY 2008.DHernandez_Tarifas Humana Enero - Diciembre 2013 9" xfId="2213" xr:uid="{00000000-0005-0000-0000-00004B050000}"/>
    <cellStyle name="_COMCEL SLIP COTIZACION SALUD enero 2007" xfId="80" xr:uid="{00000000-0005-0000-0000-000044000000}"/>
    <cellStyle name="_COMCEL SLIP COTIZACION SALUD enero 2007 2" xfId="2214" xr:uid="{00000000-0005-0000-0000-00004D050000}"/>
    <cellStyle name="_COMCEL SLIP COTIZACION SALUD enero 2007_Ev.SANOFI" xfId="2215" xr:uid="{00000000-0005-0000-0000-00004E050000}"/>
    <cellStyle name="_COMCEL SLIP COTIZACION SALUD enero 2007_Fonsabana Humana" xfId="2216" xr:uid="{00000000-0005-0000-0000-00004F050000}"/>
    <cellStyle name="_COMCEL SLIP COTIZACION SALUD enero 2007_FORMATO MATRIZ (14)" xfId="2217" xr:uid="{00000000-0005-0000-0000-000050050000}"/>
    <cellStyle name="_COMCEL SLIP COTIZACION SALUD enero 2007_GRUPOS II 2013 (G - X).xls" xfId="2218" xr:uid="{00000000-0005-0000-0000-000051050000}"/>
    <cellStyle name="_COMCEL SLIP COTIZACION SALUD enero 2007_GRUPOS II 2013 (G - X).xls 10" xfId="2219" xr:uid="{00000000-0005-0000-0000-000052050000}"/>
    <cellStyle name="_COMCEL SLIP COTIZACION SALUD enero 2007_GRUPOS II 2013 (G - X).xls 11" xfId="2220" xr:uid="{00000000-0005-0000-0000-000053050000}"/>
    <cellStyle name="_COMCEL SLIP COTIZACION SALUD enero 2007_GRUPOS II 2013 (G - X).xls 2" xfId="2221" xr:uid="{00000000-0005-0000-0000-000054050000}"/>
    <cellStyle name="_COMCEL SLIP COTIZACION SALUD enero 2007_GRUPOS II 2013 (G - X).xls 3" xfId="2222" xr:uid="{00000000-0005-0000-0000-000055050000}"/>
    <cellStyle name="_COMCEL SLIP COTIZACION SALUD enero 2007_GRUPOS II 2013 (G - X).xls 4" xfId="2223" xr:uid="{00000000-0005-0000-0000-000056050000}"/>
    <cellStyle name="_COMCEL SLIP COTIZACION SALUD enero 2007_GRUPOS II 2013 (G - X).xls 5" xfId="2224" xr:uid="{00000000-0005-0000-0000-000057050000}"/>
    <cellStyle name="_COMCEL SLIP COTIZACION SALUD enero 2007_GRUPOS II 2013 (G - X).xls 6" xfId="2225" xr:uid="{00000000-0005-0000-0000-000058050000}"/>
    <cellStyle name="_COMCEL SLIP COTIZACION SALUD enero 2007_GRUPOS II 2013 (G - X).xls 7" xfId="2226" xr:uid="{00000000-0005-0000-0000-000059050000}"/>
    <cellStyle name="_COMCEL SLIP COTIZACION SALUD enero 2007_GRUPOS II 2013 (G - X).xls 8" xfId="2227" xr:uid="{00000000-0005-0000-0000-00005A050000}"/>
    <cellStyle name="_COMCEL SLIP COTIZACION SALUD enero 2007_GRUPOS II 2013 (G - X).xls 9" xfId="2228" xr:uid="{00000000-0005-0000-0000-00005B050000}"/>
    <cellStyle name="_COMCEL SLIP COTIZACION SALUD enero 2007_INCREMENTO ENERO 2012 A-E" xfId="2229" xr:uid="{00000000-0005-0000-0000-00005C050000}"/>
    <cellStyle name="_COMCEL SLIP COTIZACION SALUD enero 2007_INCREMENTO ENERO 2012 A-E 10" xfId="2230" xr:uid="{00000000-0005-0000-0000-00005D050000}"/>
    <cellStyle name="_COMCEL SLIP COTIZACION SALUD enero 2007_INCREMENTO ENERO 2012 A-E 11" xfId="2231" xr:uid="{00000000-0005-0000-0000-00005E050000}"/>
    <cellStyle name="_COMCEL SLIP COTIZACION SALUD enero 2007_INCREMENTO ENERO 2012 A-E 2" xfId="2232" xr:uid="{00000000-0005-0000-0000-00005F050000}"/>
    <cellStyle name="_COMCEL SLIP COTIZACION SALUD enero 2007_INCREMENTO ENERO 2012 A-E 3" xfId="2233" xr:uid="{00000000-0005-0000-0000-000060050000}"/>
    <cellStyle name="_COMCEL SLIP COTIZACION SALUD enero 2007_INCREMENTO ENERO 2012 A-E 4" xfId="2234" xr:uid="{00000000-0005-0000-0000-000061050000}"/>
    <cellStyle name="_COMCEL SLIP COTIZACION SALUD enero 2007_INCREMENTO ENERO 2012 A-E 5" xfId="2235" xr:uid="{00000000-0005-0000-0000-000062050000}"/>
    <cellStyle name="_COMCEL SLIP COTIZACION SALUD enero 2007_INCREMENTO ENERO 2012 A-E 6" xfId="2236" xr:uid="{00000000-0005-0000-0000-000063050000}"/>
    <cellStyle name="_COMCEL SLIP COTIZACION SALUD enero 2007_INCREMENTO ENERO 2012 A-E 7" xfId="2237" xr:uid="{00000000-0005-0000-0000-000064050000}"/>
    <cellStyle name="_COMCEL SLIP COTIZACION SALUD enero 2007_INCREMENTO ENERO 2012 A-E 8" xfId="2238" xr:uid="{00000000-0005-0000-0000-000065050000}"/>
    <cellStyle name="_COMCEL SLIP COTIZACION SALUD enero 2007_INCREMENTO ENERO 2012 A-E 9" xfId="2239" xr:uid="{00000000-0005-0000-0000-000066050000}"/>
    <cellStyle name="_COMCEL SLIP COTIZACION SALUD enero 2007_Libro2" xfId="2240" xr:uid="{00000000-0005-0000-0000-000067050000}"/>
    <cellStyle name="_COMCEL SLIP COTIZACION SALUD enero 2007_Libro2 10" xfId="2241" xr:uid="{00000000-0005-0000-0000-000068050000}"/>
    <cellStyle name="_COMCEL SLIP COTIZACION SALUD enero 2007_Libro2 11" xfId="2242" xr:uid="{00000000-0005-0000-0000-000069050000}"/>
    <cellStyle name="_COMCEL SLIP COTIZACION SALUD enero 2007_Libro2 2" xfId="2243" xr:uid="{00000000-0005-0000-0000-00006A050000}"/>
    <cellStyle name="_COMCEL SLIP COTIZACION SALUD enero 2007_Libro2 3" xfId="2244" xr:uid="{00000000-0005-0000-0000-00006B050000}"/>
    <cellStyle name="_COMCEL SLIP COTIZACION SALUD enero 2007_Libro2 4" xfId="2245" xr:uid="{00000000-0005-0000-0000-00006C050000}"/>
    <cellStyle name="_COMCEL SLIP COTIZACION SALUD enero 2007_Libro2 5" xfId="2246" xr:uid="{00000000-0005-0000-0000-00006D050000}"/>
    <cellStyle name="_COMCEL SLIP COTIZACION SALUD enero 2007_Libro2 6" xfId="2247" xr:uid="{00000000-0005-0000-0000-00006E050000}"/>
    <cellStyle name="_COMCEL SLIP COTIZACION SALUD enero 2007_Libro2 7" xfId="2248" xr:uid="{00000000-0005-0000-0000-00006F050000}"/>
    <cellStyle name="_COMCEL SLIP COTIZACION SALUD enero 2007_Libro2 8" xfId="2249" xr:uid="{00000000-0005-0000-0000-000070050000}"/>
    <cellStyle name="_COMCEL SLIP COTIZACION SALUD enero 2007_Libro2 9" xfId="2250" xr:uid="{00000000-0005-0000-0000-000071050000}"/>
    <cellStyle name="_COMCEL SLIP COTIZACION SALUD enero 2007_Matriz cambio de plan zafiro Meta Petroleum" xfId="2251" xr:uid="{00000000-0005-0000-0000-000072050000}"/>
    <cellStyle name="_COMCEL SLIP COTIZACION SALUD enero 2007_SLIP DE RENOVACION 2013 (3)" xfId="2252" xr:uid="{00000000-0005-0000-0000-000073050000}"/>
    <cellStyle name="_COMCEL SLIP COTIZACION SALUD enero 2007_tarifa Frosst (8)" xfId="2253" xr:uid="{00000000-0005-0000-0000-000074050000}"/>
    <cellStyle name="_COMCEL SLIP COTIZACION SALUD enero 2007_TARIFA METAPETROLEUM - Reevaluada el 090310" xfId="2254" xr:uid="{00000000-0005-0000-0000-000075050000}"/>
    <cellStyle name="_COMCEL SLIP COTIZACION SALUD enero 2007_TARIFAS" xfId="2255" xr:uid="{00000000-0005-0000-0000-000076050000}"/>
    <cellStyle name="_COMCEL SLIP COTIZACION SALUD enero 2007_TARIFAS (12)" xfId="2256" xr:uid="{00000000-0005-0000-0000-000077050000}"/>
    <cellStyle name="_COMCEL SLIP COTIZACION SALUD enero 2007_TARIFAS 10" xfId="2257" xr:uid="{00000000-0005-0000-0000-000078050000}"/>
    <cellStyle name="_COMCEL SLIP COTIZACION SALUD enero 2007_TARIFAS 11" xfId="2258" xr:uid="{00000000-0005-0000-0000-000079050000}"/>
    <cellStyle name="_COMCEL SLIP COTIZACION SALUD enero 2007_TARIFAS 12" xfId="2259" xr:uid="{00000000-0005-0000-0000-00007A050000}"/>
    <cellStyle name="_COMCEL SLIP COTIZACION SALUD enero 2007_TARIFAS 2" xfId="2260" xr:uid="{00000000-0005-0000-0000-00007B050000}"/>
    <cellStyle name="_COMCEL SLIP COTIZACION SALUD enero 2007_TARIFAS 3" xfId="2261" xr:uid="{00000000-0005-0000-0000-00007C050000}"/>
    <cellStyle name="_COMCEL SLIP COTIZACION SALUD enero 2007_TARIFAS 4" xfId="2262" xr:uid="{00000000-0005-0000-0000-00007D050000}"/>
    <cellStyle name="_COMCEL SLIP COTIZACION SALUD enero 2007_TARIFAS 5" xfId="2263" xr:uid="{00000000-0005-0000-0000-00007E050000}"/>
    <cellStyle name="_COMCEL SLIP COTIZACION SALUD enero 2007_TARIFAS 6" xfId="2264" xr:uid="{00000000-0005-0000-0000-00007F050000}"/>
    <cellStyle name="_COMCEL SLIP COTIZACION SALUD enero 2007_TARIFAS 7" xfId="2265" xr:uid="{00000000-0005-0000-0000-000080050000}"/>
    <cellStyle name="_COMCEL SLIP COTIZACION SALUD enero 2007_TARIFAS 8" xfId="2266" xr:uid="{00000000-0005-0000-0000-000081050000}"/>
    <cellStyle name="_COMCEL SLIP COTIZACION SALUD enero 2007_TARIFAS 9" xfId="2267" xr:uid="{00000000-0005-0000-0000-000082050000}"/>
    <cellStyle name="_COMCEL SLIP COTIZACION SALUD enero 2007_Tarifas Cavipetrol 160511" xfId="2268" xr:uid="{00000000-0005-0000-0000-000083050000}"/>
    <cellStyle name="_COMCEL SLIP COTIZACION SALUD enero 2007_TARIFAS HUMANA ENERO - DICIEMBRE 2009" xfId="2269" xr:uid="{00000000-0005-0000-0000-000084050000}"/>
    <cellStyle name="_COMCEL SLIP COTIZACION SALUD enero 2007_TARIFAS HUMANA ENERO - DICIEMBRE 2012" xfId="2270" xr:uid="{00000000-0005-0000-0000-000085050000}"/>
    <cellStyle name="_COMCEL SLIP COTIZACION SALUD enero 2007_Tarifas Humana Enero - Diciembre 2013" xfId="2271" xr:uid="{00000000-0005-0000-0000-000086050000}"/>
    <cellStyle name="_COMCEL SLIP COTIZACION SALUD enero 2007_Xerox Definitivas" xfId="2272" xr:uid="{00000000-0005-0000-0000-000087050000}"/>
    <cellStyle name="_Comparativo Ofertas Salud planes básicos V1" xfId="714" xr:uid="{00000000-0005-0000-0000-000088050000}"/>
    <cellStyle name="_Comparativo Pacific" xfId="2273" xr:uid="{00000000-0005-0000-0000-000089050000}"/>
    <cellStyle name="_Comparativo Pacific 10" xfId="2274" xr:uid="{00000000-0005-0000-0000-00008A050000}"/>
    <cellStyle name="_Comparativo Pacific 11" xfId="2275" xr:uid="{00000000-0005-0000-0000-00008B050000}"/>
    <cellStyle name="_Comparativo Pacific 2" xfId="2276" xr:uid="{00000000-0005-0000-0000-00008C050000}"/>
    <cellStyle name="_Comparativo Pacific 3" xfId="2277" xr:uid="{00000000-0005-0000-0000-00008D050000}"/>
    <cellStyle name="_Comparativo Pacific 4" xfId="2278" xr:uid="{00000000-0005-0000-0000-00008E050000}"/>
    <cellStyle name="_Comparativo Pacific 5" xfId="2279" xr:uid="{00000000-0005-0000-0000-00008F050000}"/>
    <cellStyle name="_Comparativo Pacific 6" xfId="2280" xr:uid="{00000000-0005-0000-0000-000090050000}"/>
    <cellStyle name="_Comparativo Pacific 7" xfId="2281" xr:uid="{00000000-0005-0000-0000-000091050000}"/>
    <cellStyle name="_Comparativo Pacific 8" xfId="2282" xr:uid="{00000000-0005-0000-0000-000092050000}"/>
    <cellStyle name="_Comparativo Pacific 9" xfId="2283" xr:uid="{00000000-0005-0000-0000-000093050000}"/>
    <cellStyle name="_Compensar_Beneficios 08-09_aponteso" xfId="81" xr:uid="{00000000-0005-0000-0000-000045000000}"/>
    <cellStyle name="_Compensar_Beneficios 08-09_aponteso_3. Slips Vida DEFINITIVOS" xfId="82" xr:uid="{00000000-0005-0000-0000-000046000000}"/>
    <cellStyle name="_CONDICIONES DE COTIZACION CIAT PROPIOS-1" xfId="83" xr:uid="{00000000-0005-0000-0000-000047000000}"/>
    <cellStyle name="_Contabilizacion de Contabilidad ene-2008" xfId="2284" xr:uid="{00000000-0005-0000-0000-000094050000}"/>
    <cellStyle name="_Contabilizacion de Contabilidad ene-2008_Det 20 Usu + Costosos " xfId="2285" xr:uid="{00000000-0005-0000-0000-000095050000}"/>
    <cellStyle name="_Coop Carvajal Stros 2006-2007" xfId="84" xr:uid="{00000000-0005-0000-0000-000048000000}"/>
    <cellStyle name="_Copia de Cotizador Brecha Pensional Aerorepublica 200941" xfId="85" xr:uid="{00000000-0005-0000-0000-000049000000}"/>
    <cellStyle name="_Copia de Cotizador Brecha Pensional Aerorepublica 200941 2" xfId="86" xr:uid="{00000000-0005-0000-0000-00004A000000}"/>
    <cellStyle name="_Copia de Cotizador Brecha Pensional Aerorepublica 200941 3" xfId="87" xr:uid="{00000000-0005-0000-0000-00004B000000}"/>
    <cellStyle name="_Copia de Cotizador Brecha Pensional Aerorepublica 200941_3. Slips Vida DEFINITIVOS" xfId="88" xr:uid="{00000000-0005-0000-0000-00004C000000}"/>
    <cellStyle name="_Copia de RAD 257 (2)" xfId="2286" xr:uid="{00000000-0005-0000-0000-000098050000}"/>
    <cellStyle name="_Copia de RAD 257 (2)_Det 20 Usu + Costosos " xfId="2287" xr:uid="{00000000-0005-0000-0000-000099050000}"/>
    <cellStyle name="_Copia de Siniestralidad Vehiculos PISA" xfId="89" xr:uid="{00000000-0005-0000-0000-00004D000000}"/>
    <cellStyle name="_COPIAS ENVIO 1" xfId="2288" xr:uid="{00000000-0005-0000-0000-00009A050000}"/>
    <cellStyle name="_COPIAS ENVIO 1_Det 20 Usu + Costosos " xfId="2289" xr:uid="{00000000-0005-0000-0000-00009B050000}"/>
    <cellStyle name="_Cotiz. Autos 2009 - 2010" xfId="90" xr:uid="{00000000-0005-0000-0000-00004E000000}"/>
    <cellStyle name="_Cotiz. Autos Alcatel 2010-2011" xfId="91" xr:uid="{00000000-0005-0000-0000-00004F000000}"/>
    <cellStyle name="_Cotiz. Autos Sanford 2006.2007 Comp. Definitivo" xfId="92" xr:uid="{00000000-0005-0000-0000-000050000000}"/>
    <cellStyle name="_Cotiz. Poliza autos Sanford 2009.2010" xfId="93" xr:uid="{00000000-0005-0000-0000-000051000000}"/>
    <cellStyle name="_Cotiz. Vehiculos Kimberly 2005.2006 Comparativo" xfId="94" xr:uid="{00000000-0005-0000-0000-000052000000}"/>
    <cellStyle name="_COTIZACION 09-10 AT8817" xfId="95" xr:uid="{00000000-0005-0000-0000-000053000000}"/>
    <cellStyle name="_COTIZACION 10-11+" xfId="96" xr:uid="{00000000-0005-0000-0000-000054000000}"/>
    <cellStyle name="_Cotizacion de Financiacion" xfId="97" xr:uid="{00000000-0005-0000-0000-000055000000}"/>
    <cellStyle name="_Cotizador Brecha Pensional Aerorepublica 200934" xfId="98" xr:uid="{00000000-0005-0000-0000-000056000000}"/>
    <cellStyle name="_Cotizador Brecha Pensional Aerorepublica 200934 2" xfId="99" xr:uid="{00000000-0005-0000-0000-000057000000}"/>
    <cellStyle name="_Cotizador Brecha Pensional Aerorepublica 200934 3" xfId="100" xr:uid="{00000000-0005-0000-0000-000058000000}"/>
    <cellStyle name="_Cotizador Brecha Pensional Aerorepublica 200934_3. Slips Vida DEFINITIVOS" xfId="101" xr:uid="{00000000-0005-0000-0000-000059000000}"/>
    <cellStyle name="_Cronograma mensual de Actividades-Adriana" xfId="102" xr:uid="{00000000-0005-0000-0000-00005A000000}"/>
    <cellStyle name="_Cronograma mensual de Actividades-Adriana 10" xfId="2290" xr:uid="{00000000-0005-0000-0000-0000A7050000}"/>
    <cellStyle name="_Cronograma mensual de Actividades-Adriana 11" xfId="2291" xr:uid="{00000000-0005-0000-0000-0000A8050000}"/>
    <cellStyle name="_Cronograma mensual de Actividades-Adriana 2" xfId="2292" xr:uid="{00000000-0005-0000-0000-0000A9050000}"/>
    <cellStyle name="_Cronograma mensual de Actividades-Adriana 3" xfId="2293" xr:uid="{00000000-0005-0000-0000-0000AA050000}"/>
    <cellStyle name="_Cronograma mensual de Actividades-Adriana 4" xfId="2294" xr:uid="{00000000-0005-0000-0000-0000AB050000}"/>
    <cellStyle name="_Cronograma mensual de Actividades-Adriana 5" xfId="2295" xr:uid="{00000000-0005-0000-0000-0000AC050000}"/>
    <cellStyle name="_Cronograma mensual de Actividades-Adriana 6" xfId="2296" xr:uid="{00000000-0005-0000-0000-0000AD050000}"/>
    <cellStyle name="_Cronograma mensual de Actividades-Adriana 7" xfId="2297" xr:uid="{00000000-0005-0000-0000-0000AE050000}"/>
    <cellStyle name="_Cronograma mensual de Actividades-Adriana 8" xfId="2298" xr:uid="{00000000-0005-0000-0000-0000AF050000}"/>
    <cellStyle name="_Cronograma mensual de Actividades-Adriana 9" xfId="2299" xr:uid="{00000000-0005-0000-0000-0000B0050000}"/>
    <cellStyle name="_CTC 708 ESTADO 3 Y 4" xfId="2300" xr:uid="{00000000-0005-0000-0000-0000B1050000}"/>
    <cellStyle name="_CTC 708 ESTADO 3 Y 4_1.SINIEST MES A MES " xfId="2301" xr:uid="{00000000-0005-0000-0000-0000B2050000}"/>
    <cellStyle name="_CTC 708 ESTADO 3 Y 4_Capita Abril 09 Oct 10" xfId="2302" xr:uid="{00000000-0005-0000-0000-0000B3050000}"/>
    <cellStyle name="_CTC 708 ESTADO 3 Y 4_Contratos" xfId="2303" xr:uid="{00000000-0005-0000-0000-0000B4050000}"/>
    <cellStyle name="_CTC 708 ESTADO 3 Y 4_Costo Jul 11 Jun 12" xfId="2304" xr:uid="{00000000-0005-0000-0000-0000B5050000}"/>
    <cellStyle name="_CTC 708 ESTADO 3 Y 4_COSTO POS OCT 09 SEP  10" xfId="2305" xr:uid="{00000000-0005-0000-0000-0000B6050000}"/>
    <cellStyle name="_CTC 708 ESTADO 3 Y 4_Costo PRE" xfId="2306" xr:uid="{00000000-0005-0000-0000-0000B7050000}"/>
    <cellStyle name="_CTC 708 ESTADO 3 Y 4_Csto esfe Oct 09 Sep 10" xfId="2307" xr:uid="{00000000-0005-0000-0000-0000B8050000}"/>
    <cellStyle name="_CTC 708 ESTADO 3 Y 4_CTC" xfId="2308" xr:uid="{00000000-0005-0000-0000-0000B9050000}"/>
    <cellStyle name="_CTC 708 ESTADO 3 Y 4_ctc esfera" xfId="2309" xr:uid="{00000000-0005-0000-0000-0000BA050000}"/>
    <cellStyle name="_CTC 708 ESTADO 3 Y 4_CTC_Ingreso Jun 08 Mayo 09" xfId="2310" xr:uid="{00000000-0005-0000-0000-0000BB050000}"/>
    <cellStyle name="_CTC 708 ESTADO 3 Y 4_CTC_Reembolsos" xfId="2311" xr:uid="{00000000-0005-0000-0000-0000BC050000}"/>
    <cellStyle name="_CTC 708 ESTADO 3 Y 4_CTC_Us, Ing pos, Capita y Poliza" xfId="2312" xr:uid="{00000000-0005-0000-0000-0000BD050000}"/>
    <cellStyle name="_CTC 708 ESTADO 3 Y 4_Descuentos" xfId="2313" xr:uid="{00000000-0005-0000-0000-0000BE050000}"/>
    <cellStyle name="_CTC 708 ESTADO 3 Y 4_Det Pfizer Oct 10 Marz 11" xfId="2314" xr:uid="{00000000-0005-0000-0000-0000BF050000}"/>
    <cellStyle name="_CTC 708 ESTADO 3 Y 4_Gasto x Grandes Rubros" xfId="2315" xr:uid="{00000000-0005-0000-0000-0000C0050000}"/>
    <cellStyle name="_CTC 708 ESTADO 3 Y 4_Hoja2" xfId="2316" xr:uid="{00000000-0005-0000-0000-0000C1050000}"/>
    <cellStyle name="_CTC 708 ESTADO 3 Y 4_Hoja3" xfId="2317" xr:uid="{00000000-0005-0000-0000-0000C2050000}"/>
    <cellStyle name="_CTC 708 ESTADO 3 Y 4_Hoja5" xfId="2318" xr:uid="{00000000-0005-0000-0000-0000C3050000}"/>
    <cellStyle name="_CTC 708 ESTADO 3 Y 4_Hoja6" xfId="2319" xr:uid="{00000000-0005-0000-0000-0000C4050000}"/>
    <cellStyle name="_CTC 708 ESTADO 3 Y 4_Ingres Pos Oct 09 Sep 10" xfId="2320" xr:uid="{00000000-0005-0000-0000-0000C5050000}"/>
    <cellStyle name="_CTC 708 ESTADO 3 Y 4_REASEGURO" xfId="2321" xr:uid="{00000000-0005-0000-0000-0000C6050000}"/>
    <cellStyle name="_CTC 708 ESTADO 3 Y 4_REASEGURO_Ingreso PRE" xfId="2322" xr:uid="{00000000-0005-0000-0000-0000C7050000}"/>
    <cellStyle name="_CTC 708 ESTADO 3 Y 4_REASEGURO_Ingreso PRE_Reembolsos x Cont " xfId="2323" xr:uid="{00000000-0005-0000-0000-0000C8050000}"/>
    <cellStyle name="_CTC 708 ESTADO 3 Y 4_REASEGURO_Reembolsos" xfId="2324" xr:uid="{00000000-0005-0000-0000-0000C9050000}"/>
    <cellStyle name="_CTC 708 ESTADO 3 Y 4_REASEGURO_Reembolsos x Cont " xfId="2325" xr:uid="{00000000-0005-0000-0000-0000CA050000}"/>
    <cellStyle name="_CTC 708 ESTADO 3 Y 4_REASEGURO_Reembolsos_Reembolsos x Cont " xfId="2326" xr:uid="{00000000-0005-0000-0000-0000CB050000}"/>
    <cellStyle name="_CTC 708 ESTADO 3 Y 4_RECOBROS" xfId="2327" xr:uid="{00000000-0005-0000-0000-0000CC050000}"/>
    <cellStyle name="_CTC 708 ESTADO 3 Y 4_RECOBROS_Ingreso PRE" xfId="2328" xr:uid="{00000000-0005-0000-0000-0000CD050000}"/>
    <cellStyle name="_CTC 708 ESTADO 3 Y 4_RECOBROS_Ingreso PRE_Reembolsos x Cont " xfId="2329" xr:uid="{00000000-0005-0000-0000-0000CE050000}"/>
    <cellStyle name="_CTC 708 ESTADO 3 Y 4_RECOBROS_Reembolsos" xfId="2330" xr:uid="{00000000-0005-0000-0000-0000CF050000}"/>
    <cellStyle name="_CTC 708 ESTADO 3 Y 4_RECOBROS_Reembolsos x Cont " xfId="2331" xr:uid="{00000000-0005-0000-0000-0000D0050000}"/>
    <cellStyle name="_CTC 708 ESTADO 3 Y 4_RECOBROS_Reembolsos_Reembolsos x Cont " xfId="2332" xr:uid="{00000000-0005-0000-0000-0000D1050000}"/>
    <cellStyle name="_CTC 708 ESTADO 3 Y 4_Reembolsos x Cont " xfId="2333" xr:uid="{00000000-0005-0000-0000-0000D2050000}"/>
    <cellStyle name="_CTC 708 ESTADO 3 Y 4_UPD'S" xfId="2334" xr:uid="{00000000-0005-0000-0000-0000D3050000}"/>
    <cellStyle name="_CTC AJUS-ACEPT" xfId="2335" xr:uid="{00000000-0005-0000-0000-0000D4050000}"/>
    <cellStyle name="_CTC AJUS-ACEPT_Det 20 Usu + Costosos " xfId="2336" xr:uid="{00000000-0005-0000-0000-0000D5050000}"/>
    <cellStyle name="_CTC PROC" xfId="2337" xr:uid="{00000000-0005-0000-0000-0000D6050000}"/>
    <cellStyle name="_CTC PROC_Det 20 Usu + Costosos " xfId="2338" xr:uid="{00000000-0005-0000-0000-0000D7050000}"/>
    <cellStyle name="_CTC procedimientos" xfId="2339" xr:uid="{00000000-0005-0000-0000-0000D8050000}"/>
    <cellStyle name="_CTC procedimientos_Det 20 Usu + Costosos " xfId="2340" xr:uid="{00000000-0005-0000-0000-0000D9050000}"/>
    <cellStyle name="_CTC_EXTEMP_113" xfId="2341" xr:uid="{00000000-0005-0000-0000-0000DA050000}"/>
    <cellStyle name="_CTC_EXTEMP_113_Det 20 Usu + Costosos " xfId="2342" xr:uid="{00000000-0005-0000-0000-0000DB050000}"/>
    <cellStyle name="_CTC98 DEMANDA" xfId="2343" xr:uid="{00000000-0005-0000-0000-0000DC050000}"/>
    <cellStyle name="_CTC98 DEMANDA_Det 20 Usu + Costosos " xfId="2344" xr:uid="{00000000-0005-0000-0000-0000DD050000}"/>
    <cellStyle name="_CUADRO ENVIO CIAS PG AIG 2005-2006 05-04-01" xfId="103" xr:uid="{00000000-0005-0000-0000-00005B000000}"/>
    <cellStyle name="_DHL" xfId="2345" xr:uid="{00000000-0005-0000-0000-0000DF050000}"/>
    <cellStyle name="_DHL_RECKITT_TABLADEVALORESASEGURADOS" xfId="2346" xr:uid="{00000000-0005-0000-0000-0000E0050000}"/>
    <cellStyle name="_DHL_TABLADECOBERTURASYVALORESASEGURADOS" xfId="2347" xr:uid="{00000000-0005-0000-0000-0000E1050000}"/>
    <cellStyle name="_DIGITACION 2007" xfId="2348" xr:uid="{00000000-0005-0000-0000-0000E2050000}"/>
    <cellStyle name="_DIGITACION 2007_Det 20 Usu + Costosos " xfId="2349" xr:uid="{00000000-0005-0000-0000-0000E3050000}"/>
    <cellStyle name="_ENVIO 255" xfId="2350" xr:uid="{00000000-0005-0000-0000-0000E4050000}"/>
    <cellStyle name="_ENVIO 255_Det 20 Usu + Costosos " xfId="2351" xr:uid="{00000000-0005-0000-0000-0000E5050000}"/>
    <cellStyle name="_ESQUEMA INCREMENTOS  2 AÑO" xfId="2352" xr:uid="{00000000-0005-0000-0000-0000E6050000}"/>
    <cellStyle name="_Ev Carvajal" xfId="2353" xr:uid="{00000000-0005-0000-0000-0000E7050000}"/>
    <cellStyle name="_Ev CEPCOLSA" xfId="104" xr:uid="{00000000-0005-0000-0000-00005C000000}"/>
    <cellStyle name="_Ev CEPCOLSA 10" xfId="2354" xr:uid="{00000000-0005-0000-0000-0000E9050000}"/>
    <cellStyle name="_Ev CEPCOLSA 11" xfId="2355" xr:uid="{00000000-0005-0000-0000-0000EA050000}"/>
    <cellStyle name="_Ev CEPCOLSA 2" xfId="2356" xr:uid="{00000000-0005-0000-0000-0000EB050000}"/>
    <cellStyle name="_Ev CEPCOLSA 3" xfId="2357" xr:uid="{00000000-0005-0000-0000-0000EC050000}"/>
    <cellStyle name="_Ev CEPCOLSA 4" xfId="2358" xr:uid="{00000000-0005-0000-0000-0000ED050000}"/>
    <cellStyle name="_Ev CEPCOLSA 5" xfId="2359" xr:uid="{00000000-0005-0000-0000-0000EE050000}"/>
    <cellStyle name="_Ev CEPCOLSA 6" xfId="2360" xr:uid="{00000000-0005-0000-0000-0000EF050000}"/>
    <cellStyle name="_Ev CEPCOLSA 7" xfId="2361" xr:uid="{00000000-0005-0000-0000-0000F0050000}"/>
    <cellStyle name="_Ev CEPCOLSA 8" xfId="2362" xr:uid="{00000000-0005-0000-0000-0000F1050000}"/>
    <cellStyle name="_Ev CEPCOLSA 9" xfId="2363" xr:uid="{00000000-0005-0000-0000-0000F2050000}"/>
    <cellStyle name="_Ev Coomonomeros" xfId="2364" xr:uid="{00000000-0005-0000-0000-0000F3050000}"/>
    <cellStyle name="_Ev Eli Lilly" xfId="2365" xr:uid="{00000000-0005-0000-0000-0000F4050000}"/>
    <cellStyle name="_Ev Eli Lilly_GRUPOS II 2011 (G - X).xls" xfId="2366" xr:uid="{00000000-0005-0000-0000-0000F5050000}"/>
    <cellStyle name="_Ev Eli Lilly_GRUPOS II 2012 (G - X).xls" xfId="2367" xr:uid="{00000000-0005-0000-0000-0000F6050000}"/>
    <cellStyle name="_Ev Eli Lilly_INCREMENTO ENERO 2012 A-E" xfId="2368" xr:uid="{00000000-0005-0000-0000-0000F7050000}"/>
    <cellStyle name="_Ev Eli Lilly_INCREMENTO ENERO 2012 A-E." xfId="2369" xr:uid="{00000000-0005-0000-0000-0000F8050000}"/>
    <cellStyle name="_Ev Eli Lilly_INCREMENTO ENERO 2012 H-L" xfId="2370" xr:uid="{00000000-0005-0000-0000-0000F9050000}"/>
    <cellStyle name="_Ev Eli Lilly_INCREMENTO ENERO 2012 M-X" xfId="2371" xr:uid="{00000000-0005-0000-0000-0000FA050000}"/>
    <cellStyle name="_Ev Eli Lilly_Libro2 (60)" xfId="2372" xr:uid="{00000000-0005-0000-0000-0000FB050000}"/>
    <cellStyle name="_Ev Eli Lilly_PIEDRAS PRECIOSAS DIFERENTE A ENERO" xfId="2373" xr:uid="{00000000-0005-0000-0000-0000FC050000}"/>
    <cellStyle name="_Ev Eli Lilly_PIEDRAS PRECIOSAS DIFERENTE A ENERO 10" xfId="2374" xr:uid="{00000000-0005-0000-0000-0000FD050000}"/>
    <cellStyle name="_Ev Eli Lilly_PIEDRAS PRECIOSAS DIFERENTE A ENERO 11" xfId="2375" xr:uid="{00000000-0005-0000-0000-0000FE050000}"/>
    <cellStyle name="_Ev Eli Lilly_PIEDRAS PRECIOSAS DIFERENTE A ENERO 2" xfId="2376" xr:uid="{00000000-0005-0000-0000-0000FF050000}"/>
    <cellStyle name="_Ev Eli Lilly_PIEDRAS PRECIOSAS DIFERENTE A ENERO 3" xfId="2377" xr:uid="{00000000-0005-0000-0000-000000060000}"/>
    <cellStyle name="_Ev Eli Lilly_PIEDRAS PRECIOSAS DIFERENTE A ENERO 4" xfId="2378" xr:uid="{00000000-0005-0000-0000-000001060000}"/>
    <cellStyle name="_Ev Eli Lilly_PIEDRAS PRECIOSAS DIFERENTE A ENERO 5" xfId="2379" xr:uid="{00000000-0005-0000-0000-000002060000}"/>
    <cellStyle name="_Ev Eli Lilly_PIEDRAS PRECIOSAS DIFERENTE A ENERO 6" xfId="2380" xr:uid="{00000000-0005-0000-0000-000003060000}"/>
    <cellStyle name="_Ev Eli Lilly_PIEDRAS PRECIOSAS DIFERENTE A ENERO 7" xfId="2381" xr:uid="{00000000-0005-0000-0000-000004060000}"/>
    <cellStyle name="_Ev Eli Lilly_PIEDRAS PRECIOSAS DIFERENTE A ENERO 8" xfId="2382" xr:uid="{00000000-0005-0000-0000-000005060000}"/>
    <cellStyle name="_Ev Eli Lilly_PIEDRAS PRECIOSAS DIFERENTE A ENERO 9" xfId="2383" xr:uid="{00000000-0005-0000-0000-000006060000}"/>
    <cellStyle name="_Ev Eli Lilly_PIEDRAS PRECIOSAS DIFERENTE A ENERO_Ev.SANOFI" xfId="2384" xr:uid="{00000000-0005-0000-0000-000007060000}"/>
    <cellStyle name="_Ev Eli Lilly_Tarifas Humana Enero - Diciembre 2013" xfId="2385" xr:uid="{00000000-0005-0000-0000-000008060000}"/>
    <cellStyle name="_Ev Eli Lilly_Tarifas Humana Enero - Diciembre 2013 10" xfId="2386" xr:uid="{00000000-0005-0000-0000-000009060000}"/>
    <cellStyle name="_Ev Eli Lilly_Tarifas Humana Enero - Diciembre 2013 11" xfId="2387" xr:uid="{00000000-0005-0000-0000-00000A060000}"/>
    <cellStyle name="_Ev Eli Lilly_Tarifas Humana Enero - Diciembre 2013 2" xfId="2388" xr:uid="{00000000-0005-0000-0000-00000B060000}"/>
    <cellStyle name="_Ev Eli Lilly_Tarifas Humana Enero - Diciembre 2013 3" xfId="2389" xr:uid="{00000000-0005-0000-0000-00000C060000}"/>
    <cellStyle name="_Ev Eli Lilly_Tarifas Humana Enero - Diciembre 2013 4" xfId="2390" xr:uid="{00000000-0005-0000-0000-00000D060000}"/>
    <cellStyle name="_Ev Eli Lilly_Tarifas Humana Enero - Diciembre 2013 5" xfId="2391" xr:uid="{00000000-0005-0000-0000-00000E060000}"/>
    <cellStyle name="_Ev Eli Lilly_Tarifas Humana Enero - Diciembre 2013 6" xfId="2392" xr:uid="{00000000-0005-0000-0000-00000F060000}"/>
    <cellStyle name="_Ev Eli Lilly_Tarifas Humana Enero - Diciembre 2013 7" xfId="2393" xr:uid="{00000000-0005-0000-0000-000010060000}"/>
    <cellStyle name="_Ev Eli Lilly_Tarifas Humana Enero - Diciembre 2013 8" xfId="2394" xr:uid="{00000000-0005-0000-0000-000011060000}"/>
    <cellStyle name="_Ev Eli Lilly_Tarifas Humana Enero - Diciembre 2013 9" xfId="2395" xr:uid="{00000000-0005-0000-0000-000012060000}"/>
    <cellStyle name="_Ev ISA 2009" xfId="2396" xr:uid="{00000000-0005-0000-0000-000013060000}"/>
    <cellStyle name="_Ev Michelin 2009" xfId="2397" xr:uid="{00000000-0005-0000-0000-000014060000}"/>
    <cellStyle name="_Ev Microsoft" xfId="2398" xr:uid="{00000000-0005-0000-0000-000015060000}"/>
    <cellStyle name="_Ev Microsoft 10" xfId="2399" xr:uid="{00000000-0005-0000-0000-000016060000}"/>
    <cellStyle name="_Ev Microsoft 11" xfId="2400" xr:uid="{00000000-0005-0000-0000-000017060000}"/>
    <cellStyle name="_Ev Microsoft 2" xfId="2401" xr:uid="{00000000-0005-0000-0000-000018060000}"/>
    <cellStyle name="_Ev Microsoft 3" xfId="2402" xr:uid="{00000000-0005-0000-0000-000019060000}"/>
    <cellStyle name="_Ev Microsoft 4" xfId="2403" xr:uid="{00000000-0005-0000-0000-00001A060000}"/>
    <cellStyle name="_Ev Microsoft 5" xfId="2404" xr:uid="{00000000-0005-0000-0000-00001B060000}"/>
    <cellStyle name="_Ev Microsoft 6" xfId="2405" xr:uid="{00000000-0005-0000-0000-00001C060000}"/>
    <cellStyle name="_Ev Microsoft 7" xfId="2406" xr:uid="{00000000-0005-0000-0000-00001D060000}"/>
    <cellStyle name="_Ev Microsoft 8" xfId="2407" xr:uid="{00000000-0005-0000-0000-00001E060000}"/>
    <cellStyle name="_Ev Microsoft 9" xfId="2408" xr:uid="{00000000-0005-0000-0000-00001F060000}"/>
    <cellStyle name="_Ev Microsoft_Ev.SANOFI" xfId="2409" xr:uid="{00000000-0005-0000-0000-000020060000}"/>
    <cellStyle name="_Ev Microsoft_GRUPOS II 2012 (G - X).xls" xfId="2410" xr:uid="{00000000-0005-0000-0000-000021060000}"/>
    <cellStyle name="_Ev Microsoft_GRUPOS II 2012 (G - X).xls 10" xfId="2411" xr:uid="{00000000-0005-0000-0000-000022060000}"/>
    <cellStyle name="_Ev Microsoft_GRUPOS II 2012 (G - X).xls 11" xfId="2412" xr:uid="{00000000-0005-0000-0000-000023060000}"/>
    <cellStyle name="_Ev Microsoft_GRUPOS II 2012 (G - X).xls 2" xfId="2413" xr:uid="{00000000-0005-0000-0000-000024060000}"/>
    <cellStyle name="_Ev Microsoft_GRUPOS II 2012 (G - X).xls 3" xfId="2414" xr:uid="{00000000-0005-0000-0000-000025060000}"/>
    <cellStyle name="_Ev Microsoft_GRUPOS II 2012 (G - X).xls 4" xfId="2415" xr:uid="{00000000-0005-0000-0000-000026060000}"/>
    <cellStyle name="_Ev Microsoft_GRUPOS II 2012 (G - X).xls 5" xfId="2416" xr:uid="{00000000-0005-0000-0000-000027060000}"/>
    <cellStyle name="_Ev Microsoft_GRUPOS II 2012 (G - X).xls 6" xfId="2417" xr:uid="{00000000-0005-0000-0000-000028060000}"/>
    <cellStyle name="_Ev Microsoft_GRUPOS II 2012 (G - X).xls 7" xfId="2418" xr:uid="{00000000-0005-0000-0000-000029060000}"/>
    <cellStyle name="_Ev Microsoft_GRUPOS II 2012 (G - X).xls 8" xfId="2419" xr:uid="{00000000-0005-0000-0000-00002A060000}"/>
    <cellStyle name="_Ev Microsoft_GRUPOS II 2012 (G - X).xls 9" xfId="2420" xr:uid="{00000000-0005-0000-0000-00002B060000}"/>
    <cellStyle name="_Ev Microsoft_GRUPOS II 2013 (G - X).xls" xfId="2421" xr:uid="{00000000-0005-0000-0000-00002C060000}"/>
    <cellStyle name="_Ev Microsoft_GRUPOS II 2013 (G - X).xls 10" xfId="2422" xr:uid="{00000000-0005-0000-0000-00002D060000}"/>
    <cellStyle name="_Ev Microsoft_GRUPOS II 2013 (G - X).xls 11" xfId="2423" xr:uid="{00000000-0005-0000-0000-00002E060000}"/>
    <cellStyle name="_Ev Microsoft_GRUPOS II 2013 (G - X).xls 2" xfId="2424" xr:uid="{00000000-0005-0000-0000-00002F060000}"/>
    <cellStyle name="_Ev Microsoft_GRUPOS II 2013 (G - X).xls 3" xfId="2425" xr:uid="{00000000-0005-0000-0000-000030060000}"/>
    <cellStyle name="_Ev Microsoft_GRUPOS II 2013 (G - X).xls 4" xfId="2426" xr:uid="{00000000-0005-0000-0000-000031060000}"/>
    <cellStyle name="_Ev Microsoft_GRUPOS II 2013 (G - X).xls 5" xfId="2427" xr:uid="{00000000-0005-0000-0000-000032060000}"/>
    <cellStyle name="_Ev Microsoft_GRUPOS II 2013 (G - X).xls 6" xfId="2428" xr:uid="{00000000-0005-0000-0000-000033060000}"/>
    <cellStyle name="_Ev Microsoft_GRUPOS II 2013 (G - X).xls 7" xfId="2429" xr:uid="{00000000-0005-0000-0000-000034060000}"/>
    <cellStyle name="_Ev Microsoft_GRUPOS II 2013 (G - X).xls 8" xfId="2430" xr:uid="{00000000-0005-0000-0000-000035060000}"/>
    <cellStyle name="_Ev Microsoft_GRUPOS II 2013 (G - X).xls 9" xfId="2431" xr:uid="{00000000-0005-0000-0000-000036060000}"/>
    <cellStyle name="_Ev Microsoft_INCREMENTO ENERO 2012 F-G" xfId="2432" xr:uid="{00000000-0005-0000-0000-000037060000}"/>
    <cellStyle name="_Ev Microsoft_INCREMENTO ENERO 2012 F-G.xls" xfId="2433" xr:uid="{00000000-0005-0000-0000-000038060000}"/>
    <cellStyle name="_Ev Microsoft_INCREMENTO ENERO 2013 A-E" xfId="2434" xr:uid="{00000000-0005-0000-0000-000039060000}"/>
    <cellStyle name="_Ev Microsoft_INCREMENTO ENERO 2013 A-E 10" xfId="2435" xr:uid="{00000000-0005-0000-0000-00003A060000}"/>
    <cellStyle name="_Ev Microsoft_INCREMENTO ENERO 2013 A-E 11" xfId="2436" xr:uid="{00000000-0005-0000-0000-00003B060000}"/>
    <cellStyle name="_Ev Microsoft_INCREMENTO ENERO 2013 A-E 2" xfId="2437" xr:uid="{00000000-0005-0000-0000-00003C060000}"/>
    <cellStyle name="_Ev Microsoft_INCREMENTO ENERO 2013 A-E 3" xfId="2438" xr:uid="{00000000-0005-0000-0000-00003D060000}"/>
    <cellStyle name="_Ev Microsoft_INCREMENTO ENERO 2013 A-E 4" xfId="2439" xr:uid="{00000000-0005-0000-0000-00003E060000}"/>
    <cellStyle name="_Ev Microsoft_INCREMENTO ENERO 2013 A-E 5" xfId="2440" xr:uid="{00000000-0005-0000-0000-00003F060000}"/>
    <cellStyle name="_Ev Microsoft_INCREMENTO ENERO 2013 A-E 6" xfId="2441" xr:uid="{00000000-0005-0000-0000-000040060000}"/>
    <cellStyle name="_Ev Microsoft_INCREMENTO ENERO 2013 A-E 7" xfId="2442" xr:uid="{00000000-0005-0000-0000-000041060000}"/>
    <cellStyle name="_Ev Microsoft_INCREMENTO ENERO 2013 A-E 8" xfId="2443" xr:uid="{00000000-0005-0000-0000-000042060000}"/>
    <cellStyle name="_Ev Microsoft_INCREMENTO ENERO 2013 A-E 9" xfId="2444" xr:uid="{00000000-0005-0000-0000-000043060000}"/>
    <cellStyle name="_Ev Microsoft_INCREMENTO ENERO 2013 F-G" xfId="2445" xr:uid="{00000000-0005-0000-0000-000044060000}"/>
    <cellStyle name="_Ev Microsoft_INCREMENTO ENERO 2013 M-X" xfId="2446" xr:uid="{00000000-0005-0000-0000-000045060000}"/>
    <cellStyle name="_Ev Microsoft_INCREMENTO ENERO 2013 M-X 10" xfId="2447" xr:uid="{00000000-0005-0000-0000-000046060000}"/>
    <cellStyle name="_Ev Microsoft_INCREMENTO ENERO 2013 M-X 11" xfId="2448" xr:uid="{00000000-0005-0000-0000-000047060000}"/>
    <cellStyle name="_Ev Microsoft_INCREMENTO ENERO 2013 M-X 2" xfId="2449" xr:uid="{00000000-0005-0000-0000-000048060000}"/>
    <cellStyle name="_Ev Microsoft_INCREMENTO ENERO 2013 M-X 3" xfId="2450" xr:uid="{00000000-0005-0000-0000-000049060000}"/>
    <cellStyle name="_Ev Microsoft_INCREMENTO ENERO 2013 M-X 4" xfId="2451" xr:uid="{00000000-0005-0000-0000-00004A060000}"/>
    <cellStyle name="_Ev Microsoft_INCREMENTO ENERO 2013 M-X 5" xfId="2452" xr:uid="{00000000-0005-0000-0000-00004B060000}"/>
    <cellStyle name="_Ev Microsoft_INCREMENTO ENERO 2013 M-X 6" xfId="2453" xr:uid="{00000000-0005-0000-0000-00004C060000}"/>
    <cellStyle name="_Ev Microsoft_INCREMENTO ENERO 2013 M-X 7" xfId="2454" xr:uid="{00000000-0005-0000-0000-00004D060000}"/>
    <cellStyle name="_Ev Microsoft_INCREMENTO ENERO 2013 M-X 8" xfId="2455" xr:uid="{00000000-0005-0000-0000-00004E060000}"/>
    <cellStyle name="_Ev Microsoft_INCREMENTO ENERO 2013 M-X 9" xfId="2456" xr:uid="{00000000-0005-0000-0000-00004F060000}"/>
    <cellStyle name="_Ev Microsoft_Libro2" xfId="2457" xr:uid="{00000000-0005-0000-0000-000050060000}"/>
    <cellStyle name="_Ev Microsoft_Libro2 10" xfId="2458" xr:uid="{00000000-0005-0000-0000-000051060000}"/>
    <cellStyle name="_Ev Microsoft_Libro2 11" xfId="2459" xr:uid="{00000000-0005-0000-0000-000052060000}"/>
    <cellStyle name="_Ev Microsoft_Libro2 2" xfId="2460" xr:uid="{00000000-0005-0000-0000-000053060000}"/>
    <cellStyle name="_Ev Microsoft_Libro2 3" xfId="2461" xr:uid="{00000000-0005-0000-0000-000054060000}"/>
    <cellStyle name="_Ev Microsoft_Libro2 4" xfId="2462" xr:uid="{00000000-0005-0000-0000-000055060000}"/>
    <cellStyle name="_Ev Microsoft_Libro2 5" xfId="2463" xr:uid="{00000000-0005-0000-0000-000056060000}"/>
    <cellStyle name="_Ev Microsoft_Libro2 6" xfId="2464" xr:uid="{00000000-0005-0000-0000-000057060000}"/>
    <cellStyle name="_Ev Microsoft_Libro2 7" xfId="2465" xr:uid="{00000000-0005-0000-0000-000058060000}"/>
    <cellStyle name="_Ev Microsoft_Libro2 8" xfId="2466" xr:uid="{00000000-0005-0000-0000-000059060000}"/>
    <cellStyle name="_Ev Microsoft_Libro2 9" xfId="2467" xr:uid="{00000000-0005-0000-0000-00005A060000}"/>
    <cellStyle name="_Ev Microsoft_SLIP DE RENOVACION 2013 (3)" xfId="2468" xr:uid="{00000000-0005-0000-0000-00005B060000}"/>
    <cellStyle name="_Ev Schlumberger 2009" xfId="2469" xr:uid="{00000000-0005-0000-0000-00005C060000}"/>
    <cellStyle name="_Ev. empresa _N N _Slipcia Medicina Prepagada_almonacidy" xfId="2470" xr:uid="{00000000-0005-0000-0000-00005D060000}"/>
    <cellStyle name="_Ev.MEXICHEN RESINAS COL" xfId="2471" xr:uid="{00000000-0005-0000-0000-00005E060000}"/>
    <cellStyle name="_Ev.MEXICHEN RESINAS COL 10" xfId="2472" xr:uid="{00000000-0005-0000-0000-00005F060000}"/>
    <cellStyle name="_Ev.MEXICHEN RESINAS COL 11" xfId="2473" xr:uid="{00000000-0005-0000-0000-000060060000}"/>
    <cellStyle name="_Ev.MEXICHEN RESINAS COL 2" xfId="2474" xr:uid="{00000000-0005-0000-0000-000061060000}"/>
    <cellStyle name="_Ev.MEXICHEN RESINAS COL 3" xfId="2475" xr:uid="{00000000-0005-0000-0000-000062060000}"/>
    <cellStyle name="_Ev.MEXICHEN RESINAS COL 4" xfId="2476" xr:uid="{00000000-0005-0000-0000-000063060000}"/>
    <cellStyle name="_Ev.MEXICHEN RESINAS COL 5" xfId="2477" xr:uid="{00000000-0005-0000-0000-000064060000}"/>
    <cellStyle name="_Ev.MEXICHEN RESINAS COL 6" xfId="2478" xr:uid="{00000000-0005-0000-0000-000065060000}"/>
    <cellStyle name="_Ev.MEXICHEN RESINAS COL 7" xfId="2479" xr:uid="{00000000-0005-0000-0000-000066060000}"/>
    <cellStyle name="_Ev.MEXICHEN RESINAS COL 8" xfId="2480" xr:uid="{00000000-0005-0000-0000-000067060000}"/>
    <cellStyle name="_Ev.MEXICHEN RESINAS COL 9" xfId="2481" xr:uid="{00000000-0005-0000-0000-000068060000}"/>
    <cellStyle name="_Extemporaneidad Cuentas Ajustadas Abril-2008" xfId="2482" xr:uid="{00000000-0005-0000-0000-000069060000}"/>
    <cellStyle name="_Extemporaneidad Cuentas Ajustadas Abril-2008_Det 20 Usu + Costosos " xfId="2483" xr:uid="{00000000-0005-0000-0000-00006A060000}"/>
    <cellStyle name="_feb Pendientes y no recobro" xfId="2484" xr:uid="{00000000-0005-0000-0000-00006B060000}"/>
    <cellStyle name="_feb Pendientes y no recobro_Ingreso PRE" xfId="2485" xr:uid="{00000000-0005-0000-0000-00006C060000}"/>
    <cellStyle name="_feb Pendientes y no recobro_Ingreso PRE_Reembolsos x Cont " xfId="2486" xr:uid="{00000000-0005-0000-0000-00006D060000}"/>
    <cellStyle name="_feb Pendientes y no recobro_REASEGURO" xfId="2487" xr:uid="{00000000-0005-0000-0000-00006E060000}"/>
    <cellStyle name="_feb Pendientes y no recobro_REASEGURO_Ingreso PRE" xfId="2488" xr:uid="{00000000-0005-0000-0000-00006F060000}"/>
    <cellStyle name="_feb Pendientes y no recobro_REASEGURO_Ingreso PRE_Reembolsos x Cont " xfId="2489" xr:uid="{00000000-0005-0000-0000-000070060000}"/>
    <cellStyle name="_feb Pendientes y no recobro_REASEGURO_Reembolsos" xfId="2490" xr:uid="{00000000-0005-0000-0000-000071060000}"/>
    <cellStyle name="_feb Pendientes y no recobro_REASEGURO_Reembolsos x Cont " xfId="2491" xr:uid="{00000000-0005-0000-0000-000072060000}"/>
    <cellStyle name="_feb Pendientes y no recobro_REASEGURO_Reembolsos_Reembolsos x Cont " xfId="2492" xr:uid="{00000000-0005-0000-0000-000073060000}"/>
    <cellStyle name="_feb Pendientes y no recobro_Reembolsos" xfId="2493" xr:uid="{00000000-0005-0000-0000-000074060000}"/>
    <cellStyle name="_feb Pendientes y no recobro_Reembolsos x Cont " xfId="2494" xr:uid="{00000000-0005-0000-0000-000075060000}"/>
    <cellStyle name="_feb Pendientes y no recobro_Reembolsos_Reembolsos x Cont " xfId="2495" xr:uid="{00000000-0005-0000-0000-000076060000}"/>
    <cellStyle name="_formato matriz" xfId="2496" xr:uid="{00000000-0005-0000-0000-000077060000}"/>
    <cellStyle name="_formato matriz 10" xfId="2497" xr:uid="{00000000-0005-0000-0000-000078060000}"/>
    <cellStyle name="_formato matriz 11" xfId="2498" xr:uid="{00000000-0005-0000-0000-000079060000}"/>
    <cellStyle name="_formato matriz 2" xfId="2499" xr:uid="{00000000-0005-0000-0000-00007A060000}"/>
    <cellStyle name="_formato matriz 3" xfId="2500" xr:uid="{00000000-0005-0000-0000-00007B060000}"/>
    <cellStyle name="_formato matriz 4" xfId="2501" xr:uid="{00000000-0005-0000-0000-00007C060000}"/>
    <cellStyle name="_formato matriz 5" xfId="2502" xr:uid="{00000000-0005-0000-0000-00007D060000}"/>
    <cellStyle name="_formato matriz 6" xfId="2503" xr:uid="{00000000-0005-0000-0000-00007E060000}"/>
    <cellStyle name="_formato matriz 7" xfId="2504" xr:uid="{00000000-0005-0000-0000-00007F060000}"/>
    <cellStyle name="_formato matriz 8" xfId="2505" xr:uid="{00000000-0005-0000-0000-000080060000}"/>
    <cellStyle name="_formato matriz 9" xfId="2506" xr:uid="{00000000-0005-0000-0000-000081060000}"/>
    <cellStyle name="_formato matriz_Ev.SANOFI" xfId="2507" xr:uid="{00000000-0005-0000-0000-000082060000}"/>
    <cellStyle name="_formato matriz_GRUPOS II 2012 (G - X).xls" xfId="2508" xr:uid="{00000000-0005-0000-0000-000083060000}"/>
    <cellStyle name="_formato matriz_GRUPOS II 2012 (G - X).xls 10" xfId="2509" xr:uid="{00000000-0005-0000-0000-000084060000}"/>
    <cellStyle name="_formato matriz_GRUPOS II 2012 (G - X).xls 11" xfId="2510" xr:uid="{00000000-0005-0000-0000-000085060000}"/>
    <cellStyle name="_formato matriz_GRUPOS II 2012 (G - X).xls 2" xfId="2511" xr:uid="{00000000-0005-0000-0000-000086060000}"/>
    <cellStyle name="_formato matriz_GRUPOS II 2012 (G - X).xls 3" xfId="2512" xr:uid="{00000000-0005-0000-0000-000087060000}"/>
    <cellStyle name="_formato matriz_GRUPOS II 2012 (G - X).xls 4" xfId="2513" xr:uid="{00000000-0005-0000-0000-000088060000}"/>
    <cellStyle name="_formato matriz_GRUPOS II 2012 (G - X).xls 5" xfId="2514" xr:uid="{00000000-0005-0000-0000-000089060000}"/>
    <cellStyle name="_formato matriz_GRUPOS II 2012 (G - X).xls 6" xfId="2515" xr:uid="{00000000-0005-0000-0000-00008A060000}"/>
    <cellStyle name="_formato matriz_GRUPOS II 2012 (G - X).xls 7" xfId="2516" xr:uid="{00000000-0005-0000-0000-00008B060000}"/>
    <cellStyle name="_formato matriz_GRUPOS II 2012 (G - X).xls 8" xfId="2517" xr:uid="{00000000-0005-0000-0000-00008C060000}"/>
    <cellStyle name="_formato matriz_GRUPOS II 2012 (G - X).xls 9" xfId="2518" xr:uid="{00000000-0005-0000-0000-00008D060000}"/>
    <cellStyle name="_formato matriz_GRUPOS II 2013 (G - X).xls" xfId="2519" xr:uid="{00000000-0005-0000-0000-00008E060000}"/>
    <cellStyle name="_formato matriz_GRUPOS II 2013 (G - X).xls 10" xfId="2520" xr:uid="{00000000-0005-0000-0000-00008F060000}"/>
    <cellStyle name="_formato matriz_GRUPOS II 2013 (G - X).xls 11" xfId="2521" xr:uid="{00000000-0005-0000-0000-000090060000}"/>
    <cellStyle name="_formato matriz_GRUPOS II 2013 (G - X).xls 2" xfId="2522" xr:uid="{00000000-0005-0000-0000-000091060000}"/>
    <cellStyle name="_formato matriz_GRUPOS II 2013 (G - X).xls 3" xfId="2523" xr:uid="{00000000-0005-0000-0000-000092060000}"/>
    <cellStyle name="_formato matriz_GRUPOS II 2013 (G - X).xls 4" xfId="2524" xr:uid="{00000000-0005-0000-0000-000093060000}"/>
    <cellStyle name="_formato matriz_GRUPOS II 2013 (G - X).xls 5" xfId="2525" xr:uid="{00000000-0005-0000-0000-000094060000}"/>
    <cellStyle name="_formato matriz_GRUPOS II 2013 (G - X).xls 6" xfId="2526" xr:uid="{00000000-0005-0000-0000-000095060000}"/>
    <cellStyle name="_formato matriz_GRUPOS II 2013 (G - X).xls 7" xfId="2527" xr:uid="{00000000-0005-0000-0000-000096060000}"/>
    <cellStyle name="_formato matriz_GRUPOS II 2013 (G - X).xls 8" xfId="2528" xr:uid="{00000000-0005-0000-0000-000097060000}"/>
    <cellStyle name="_formato matriz_GRUPOS II 2013 (G - X).xls 9" xfId="2529" xr:uid="{00000000-0005-0000-0000-000098060000}"/>
    <cellStyle name="_formato matriz_INCREMENTO ENERO 2012 F-G" xfId="2530" xr:uid="{00000000-0005-0000-0000-000099060000}"/>
    <cellStyle name="_formato matriz_INCREMENTO ENERO 2012 F-G.xls" xfId="2531" xr:uid="{00000000-0005-0000-0000-00009A060000}"/>
    <cellStyle name="_formato matriz_INCREMENTO ENERO 2013 A-E" xfId="2532" xr:uid="{00000000-0005-0000-0000-00009B060000}"/>
    <cellStyle name="_formato matriz_INCREMENTO ENERO 2013 A-E 10" xfId="2533" xr:uid="{00000000-0005-0000-0000-00009C060000}"/>
    <cellStyle name="_formato matriz_INCREMENTO ENERO 2013 A-E 11" xfId="2534" xr:uid="{00000000-0005-0000-0000-00009D060000}"/>
    <cellStyle name="_formato matriz_INCREMENTO ENERO 2013 A-E 2" xfId="2535" xr:uid="{00000000-0005-0000-0000-00009E060000}"/>
    <cellStyle name="_formato matriz_INCREMENTO ENERO 2013 A-E 3" xfId="2536" xr:uid="{00000000-0005-0000-0000-00009F060000}"/>
    <cellStyle name="_formato matriz_INCREMENTO ENERO 2013 A-E 4" xfId="2537" xr:uid="{00000000-0005-0000-0000-0000A0060000}"/>
    <cellStyle name="_formato matriz_INCREMENTO ENERO 2013 A-E 5" xfId="2538" xr:uid="{00000000-0005-0000-0000-0000A1060000}"/>
    <cellStyle name="_formato matriz_INCREMENTO ENERO 2013 A-E 6" xfId="2539" xr:uid="{00000000-0005-0000-0000-0000A2060000}"/>
    <cellStyle name="_formato matriz_INCREMENTO ENERO 2013 A-E 7" xfId="2540" xr:uid="{00000000-0005-0000-0000-0000A3060000}"/>
    <cellStyle name="_formato matriz_INCREMENTO ENERO 2013 A-E 8" xfId="2541" xr:uid="{00000000-0005-0000-0000-0000A4060000}"/>
    <cellStyle name="_formato matriz_INCREMENTO ENERO 2013 A-E 9" xfId="2542" xr:uid="{00000000-0005-0000-0000-0000A5060000}"/>
    <cellStyle name="_formato matriz_INCREMENTO ENERO 2013 F-G" xfId="2543" xr:uid="{00000000-0005-0000-0000-0000A6060000}"/>
    <cellStyle name="_formato matriz_INCREMENTO ENERO 2013 M-X" xfId="2544" xr:uid="{00000000-0005-0000-0000-0000A7060000}"/>
    <cellStyle name="_formato matriz_INCREMENTO ENERO 2013 M-X 10" xfId="2545" xr:uid="{00000000-0005-0000-0000-0000A8060000}"/>
    <cellStyle name="_formato matriz_INCREMENTO ENERO 2013 M-X 11" xfId="2546" xr:uid="{00000000-0005-0000-0000-0000A9060000}"/>
    <cellStyle name="_formato matriz_INCREMENTO ENERO 2013 M-X 2" xfId="2547" xr:uid="{00000000-0005-0000-0000-0000AA060000}"/>
    <cellStyle name="_formato matriz_INCREMENTO ENERO 2013 M-X 3" xfId="2548" xr:uid="{00000000-0005-0000-0000-0000AB060000}"/>
    <cellStyle name="_formato matriz_INCREMENTO ENERO 2013 M-X 4" xfId="2549" xr:uid="{00000000-0005-0000-0000-0000AC060000}"/>
    <cellStyle name="_formato matriz_INCREMENTO ENERO 2013 M-X 5" xfId="2550" xr:uid="{00000000-0005-0000-0000-0000AD060000}"/>
    <cellStyle name="_formato matriz_INCREMENTO ENERO 2013 M-X 6" xfId="2551" xr:uid="{00000000-0005-0000-0000-0000AE060000}"/>
    <cellStyle name="_formato matriz_INCREMENTO ENERO 2013 M-X 7" xfId="2552" xr:uid="{00000000-0005-0000-0000-0000AF060000}"/>
    <cellStyle name="_formato matriz_INCREMENTO ENERO 2013 M-X 8" xfId="2553" xr:uid="{00000000-0005-0000-0000-0000B0060000}"/>
    <cellStyle name="_formato matriz_INCREMENTO ENERO 2013 M-X 9" xfId="2554" xr:uid="{00000000-0005-0000-0000-0000B1060000}"/>
    <cellStyle name="_formato matriz_Tarifas Cavipetrol 160511" xfId="2555" xr:uid="{00000000-0005-0000-0000-0000B2060000}"/>
    <cellStyle name="_GLOSAS ACEPTADAS TOTAL O PARCIAL (2)" xfId="2556" xr:uid="{00000000-0005-0000-0000-0000B3060000}"/>
    <cellStyle name="_GLOSAS ACEPTADAS TOTAL O PARCIAL (2)_Det 20 Usu + Costosos " xfId="2557" xr:uid="{00000000-0005-0000-0000-0000B4060000}"/>
    <cellStyle name="_GRAN CONSOLIDADO DE PENDIENTES" xfId="2558" xr:uid="{00000000-0005-0000-0000-0000B5060000}"/>
    <cellStyle name="_GRAN CONSOLIDADO DE PENDIENTES_Det 20 Usu + Costosos " xfId="2559" xr:uid="{00000000-0005-0000-0000-0000B6060000}"/>
    <cellStyle name="_GRUPOS I (A - F)" xfId="105" xr:uid="{00000000-0005-0000-0000-00005D000000}"/>
    <cellStyle name="_GRUPOS I (A - F) 10" xfId="2560" xr:uid="{00000000-0005-0000-0000-0000B8060000}"/>
    <cellStyle name="_GRUPOS I (A - F) 11" xfId="2561" xr:uid="{00000000-0005-0000-0000-0000B9060000}"/>
    <cellStyle name="_GRUPOS I (A - F) 2" xfId="2562" xr:uid="{00000000-0005-0000-0000-0000BA060000}"/>
    <cellStyle name="_GRUPOS I (A - F) 3" xfId="2563" xr:uid="{00000000-0005-0000-0000-0000BB060000}"/>
    <cellStyle name="_GRUPOS I (A - F) 4" xfId="2564" xr:uid="{00000000-0005-0000-0000-0000BC060000}"/>
    <cellStyle name="_GRUPOS I (A - F) 5" xfId="2565" xr:uid="{00000000-0005-0000-0000-0000BD060000}"/>
    <cellStyle name="_GRUPOS I (A - F) 6" xfId="2566" xr:uid="{00000000-0005-0000-0000-0000BE060000}"/>
    <cellStyle name="_GRUPOS I (A - F) 7" xfId="2567" xr:uid="{00000000-0005-0000-0000-0000BF060000}"/>
    <cellStyle name="_GRUPOS I (A - F) 8" xfId="2568" xr:uid="{00000000-0005-0000-0000-0000C0060000}"/>
    <cellStyle name="_GRUPOS I (A - F) 9" xfId="2569" xr:uid="{00000000-0005-0000-0000-0000C1060000}"/>
    <cellStyle name="_GRUPOS I (A - F)_Ev.SANOFI" xfId="2570" xr:uid="{00000000-0005-0000-0000-0000C2060000}"/>
    <cellStyle name="_GRUPOS I (A - F)_Fonsabana Humana" xfId="2571" xr:uid="{00000000-0005-0000-0000-0000C3060000}"/>
    <cellStyle name="_GRUPOS I (A - F)_GRUPOS II 2013 (G - X).xls" xfId="2572" xr:uid="{00000000-0005-0000-0000-0000C4060000}"/>
    <cellStyle name="_GRUPOS I (A - F)_GRUPOS II 2013 (G - X).xls 10" xfId="2573" xr:uid="{00000000-0005-0000-0000-0000C5060000}"/>
    <cellStyle name="_GRUPOS I (A - F)_GRUPOS II 2013 (G - X).xls 11" xfId="2574" xr:uid="{00000000-0005-0000-0000-0000C6060000}"/>
    <cellStyle name="_GRUPOS I (A - F)_GRUPOS II 2013 (G - X).xls 2" xfId="2575" xr:uid="{00000000-0005-0000-0000-0000C7060000}"/>
    <cellStyle name="_GRUPOS I (A - F)_GRUPOS II 2013 (G - X).xls 3" xfId="2576" xr:uid="{00000000-0005-0000-0000-0000C8060000}"/>
    <cellStyle name="_GRUPOS I (A - F)_GRUPOS II 2013 (G - X).xls 4" xfId="2577" xr:uid="{00000000-0005-0000-0000-0000C9060000}"/>
    <cellStyle name="_GRUPOS I (A - F)_GRUPOS II 2013 (G - X).xls 5" xfId="2578" xr:uid="{00000000-0005-0000-0000-0000CA060000}"/>
    <cellStyle name="_GRUPOS I (A - F)_GRUPOS II 2013 (G - X).xls 6" xfId="2579" xr:uid="{00000000-0005-0000-0000-0000CB060000}"/>
    <cellStyle name="_GRUPOS I (A - F)_GRUPOS II 2013 (G - X).xls 7" xfId="2580" xr:uid="{00000000-0005-0000-0000-0000CC060000}"/>
    <cellStyle name="_GRUPOS I (A - F)_GRUPOS II 2013 (G - X).xls 8" xfId="2581" xr:uid="{00000000-0005-0000-0000-0000CD060000}"/>
    <cellStyle name="_GRUPOS I (A - F)_GRUPOS II 2013 (G - X).xls 9" xfId="2582" xr:uid="{00000000-0005-0000-0000-0000CE060000}"/>
    <cellStyle name="_GRUPOS I (A - F)_INCREMENTO ENERO 2012 A-E" xfId="2583" xr:uid="{00000000-0005-0000-0000-0000CF060000}"/>
    <cellStyle name="_GRUPOS I (A - F)_INCREMENTO ENERO 2012 A-E 10" xfId="2584" xr:uid="{00000000-0005-0000-0000-0000D0060000}"/>
    <cellStyle name="_GRUPOS I (A - F)_INCREMENTO ENERO 2012 A-E 11" xfId="2585" xr:uid="{00000000-0005-0000-0000-0000D1060000}"/>
    <cellStyle name="_GRUPOS I (A - F)_INCREMENTO ENERO 2012 A-E 2" xfId="2586" xr:uid="{00000000-0005-0000-0000-0000D2060000}"/>
    <cellStyle name="_GRUPOS I (A - F)_INCREMENTO ENERO 2012 A-E 3" xfId="2587" xr:uid="{00000000-0005-0000-0000-0000D3060000}"/>
    <cellStyle name="_GRUPOS I (A - F)_INCREMENTO ENERO 2012 A-E 4" xfId="2588" xr:uid="{00000000-0005-0000-0000-0000D4060000}"/>
    <cellStyle name="_GRUPOS I (A - F)_INCREMENTO ENERO 2012 A-E 5" xfId="2589" xr:uid="{00000000-0005-0000-0000-0000D5060000}"/>
    <cellStyle name="_GRUPOS I (A - F)_INCREMENTO ENERO 2012 A-E 6" xfId="2590" xr:uid="{00000000-0005-0000-0000-0000D6060000}"/>
    <cellStyle name="_GRUPOS I (A - F)_INCREMENTO ENERO 2012 A-E 7" xfId="2591" xr:uid="{00000000-0005-0000-0000-0000D7060000}"/>
    <cellStyle name="_GRUPOS I (A - F)_INCREMENTO ENERO 2012 A-E 8" xfId="2592" xr:uid="{00000000-0005-0000-0000-0000D8060000}"/>
    <cellStyle name="_GRUPOS I (A - F)_INCREMENTO ENERO 2012 A-E 9" xfId="2593" xr:uid="{00000000-0005-0000-0000-0000D9060000}"/>
    <cellStyle name="_GRUPOS I (A - F)_Libro2" xfId="2594" xr:uid="{00000000-0005-0000-0000-0000DA060000}"/>
    <cellStyle name="_GRUPOS I (A - F)_Libro2 10" xfId="2595" xr:uid="{00000000-0005-0000-0000-0000DB060000}"/>
    <cellStyle name="_GRUPOS I (A - F)_Libro2 11" xfId="2596" xr:uid="{00000000-0005-0000-0000-0000DC060000}"/>
    <cellStyle name="_GRUPOS I (A - F)_Libro2 2" xfId="2597" xr:uid="{00000000-0005-0000-0000-0000DD060000}"/>
    <cellStyle name="_GRUPOS I (A - F)_Libro2 3" xfId="2598" xr:uid="{00000000-0005-0000-0000-0000DE060000}"/>
    <cellStyle name="_GRUPOS I (A - F)_Libro2 4" xfId="2599" xr:uid="{00000000-0005-0000-0000-0000DF060000}"/>
    <cellStyle name="_GRUPOS I (A - F)_Libro2 5" xfId="2600" xr:uid="{00000000-0005-0000-0000-0000E0060000}"/>
    <cellStyle name="_GRUPOS I (A - F)_Libro2 6" xfId="2601" xr:uid="{00000000-0005-0000-0000-0000E1060000}"/>
    <cellStyle name="_GRUPOS I (A - F)_Libro2 7" xfId="2602" xr:uid="{00000000-0005-0000-0000-0000E2060000}"/>
    <cellStyle name="_GRUPOS I (A - F)_Libro2 8" xfId="2603" xr:uid="{00000000-0005-0000-0000-0000E3060000}"/>
    <cellStyle name="_GRUPOS I (A - F)_Libro2 9" xfId="2604" xr:uid="{00000000-0005-0000-0000-0000E4060000}"/>
    <cellStyle name="_GRUPOS I (A - F)_Matriz cambio de plan zafiro Meta Petroleum" xfId="2605" xr:uid="{00000000-0005-0000-0000-0000E5060000}"/>
    <cellStyle name="_GRUPOS I (A - F)_SLIP DE RENOVACION 2013 (3)" xfId="2606" xr:uid="{00000000-0005-0000-0000-0000E6060000}"/>
    <cellStyle name="_GRUPOS I (A - F)_tarifa Frosst (8)" xfId="2607" xr:uid="{00000000-0005-0000-0000-0000E7060000}"/>
    <cellStyle name="_GRUPOS I (A - F)_TARIFA METAPETROLEUM - Reevaluada el 090310" xfId="2608" xr:uid="{00000000-0005-0000-0000-0000E8060000}"/>
    <cellStyle name="_GRUPOS I (A - F)_TARIFAS" xfId="2609" xr:uid="{00000000-0005-0000-0000-0000E9060000}"/>
    <cellStyle name="_GRUPOS I (A - F)_TARIFAS 10" xfId="2610" xr:uid="{00000000-0005-0000-0000-0000EA060000}"/>
    <cellStyle name="_GRUPOS I (A - F)_TARIFAS 11" xfId="2611" xr:uid="{00000000-0005-0000-0000-0000EB060000}"/>
    <cellStyle name="_GRUPOS I (A - F)_TARIFAS 2" xfId="2612" xr:uid="{00000000-0005-0000-0000-0000EC060000}"/>
    <cellStyle name="_GRUPOS I (A - F)_TARIFAS 3" xfId="2613" xr:uid="{00000000-0005-0000-0000-0000ED060000}"/>
    <cellStyle name="_GRUPOS I (A - F)_TARIFAS 4" xfId="2614" xr:uid="{00000000-0005-0000-0000-0000EE060000}"/>
    <cellStyle name="_GRUPOS I (A - F)_TARIFAS 5" xfId="2615" xr:uid="{00000000-0005-0000-0000-0000EF060000}"/>
    <cellStyle name="_GRUPOS I (A - F)_TARIFAS 6" xfId="2616" xr:uid="{00000000-0005-0000-0000-0000F0060000}"/>
    <cellStyle name="_GRUPOS I (A - F)_TARIFAS 7" xfId="2617" xr:uid="{00000000-0005-0000-0000-0000F1060000}"/>
    <cellStyle name="_GRUPOS I (A - F)_TARIFAS 8" xfId="2618" xr:uid="{00000000-0005-0000-0000-0000F2060000}"/>
    <cellStyle name="_GRUPOS I (A - F)_TARIFAS 9" xfId="2619" xr:uid="{00000000-0005-0000-0000-0000F3060000}"/>
    <cellStyle name="_GRUPOS I (A - F)_Tarifas Cavipetrol 160511" xfId="2620" xr:uid="{00000000-0005-0000-0000-0000F4060000}"/>
    <cellStyle name="_GRUPOS I (A - F)_TARIFAS HUMANA ENERO - DICIEMBRE 2009" xfId="2621" xr:uid="{00000000-0005-0000-0000-0000F5060000}"/>
    <cellStyle name="_GRUPOS I (A - F)_TARIFAS HUMANA ENERO - DICIEMBRE 2012" xfId="2622" xr:uid="{00000000-0005-0000-0000-0000F6060000}"/>
    <cellStyle name="_GRUPOS I (A - F)_Tarifas Humana Enero - Diciembre 2013" xfId="2623" xr:uid="{00000000-0005-0000-0000-0000F7060000}"/>
    <cellStyle name="_GRUPOS I (A - F)_Xerox Definitivas" xfId="2624" xr:uid="{00000000-0005-0000-0000-0000F8060000}"/>
    <cellStyle name="_GRUPOS II  (G - X).xls" xfId="2625" xr:uid="{00000000-0005-0000-0000-0000F9060000}"/>
    <cellStyle name="_GRUPOS II  (G - X).xls 10" xfId="2626" xr:uid="{00000000-0005-0000-0000-0000FA060000}"/>
    <cellStyle name="_GRUPOS II  (G - X).xls 11" xfId="2627" xr:uid="{00000000-0005-0000-0000-0000FB060000}"/>
    <cellStyle name="_GRUPOS II  (G - X).xls 2" xfId="2628" xr:uid="{00000000-0005-0000-0000-0000FC060000}"/>
    <cellStyle name="_GRUPOS II  (G - X).xls 3" xfId="2629" xr:uid="{00000000-0005-0000-0000-0000FD060000}"/>
    <cellStyle name="_GRUPOS II  (G - X).xls 4" xfId="2630" xr:uid="{00000000-0005-0000-0000-0000FE060000}"/>
    <cellStyle name="_GRUPOS II  (G - X).xls 5" xfId="2631" xr:uid="{00000000-0005-0000-0000-0000FF060000}"/>
    <cellStyle name="_GRUPOS II  (G - X).xls 6" xfId="2632" xr:uid="{00000000-0005-0000-0000-000000070000}"/>
    <cellStyle name="_GRUPOS II  (G - X).xls 7" xfId="2633" xr:uid="{00000000-0005-0000-0000-000001070000}"/>
    <cellStyle name="_GRUPOS II  (G - X).xls 8" xfId="2634" xr:uid="{00000000-0005-0000-0000-000002070000}"/>
    <cellStyle name="_GRUPOS II  (G - X).xls 9" xfId="2635" xr:uid="{00000000-0005-0000-0000-000003070000}"/>
    <cellStyle name="_GRUPOS II  (G - X).xls_Ev.SANOFI" xfId="2636" xr:uid="{00000000-0005-0000-0000-000004070000}"/>
    <cellStyle name="_GRUPOS II (G - V).xls" xfId="106" xr:uid="{00000000-0005-0000-0000-00005E000000}"/>
    <cellStyle name="_GRUPOS II (G - V).xls 10" xfId="2637" xr:uid="{00000000-0005-0000-0000-000006070000}"/>
    <cellStyle name="_GRUPOS II (G - V).xls 11" xfId="2638" xr:uid="{00000000-0005-0000-0000-000007070000}"/>
    <cellStyle name="_GRUPOS II (G - V).xls 2" xfId="2639" xr:uid="{00000000-0005-0000-0000-000008070000}"/>
    <cellStyle name="_GRUPOS II (G - V).xls 3" xfId="2640" xr:uid="{00000000-0005-0000-0000-000009070000}"/>
    <cellStyle name="_GRUPOS II (G - V).xls 4" xfId="2641" xr:uid="{00000000-0005-0000-0000-00000A070000}"/>
    <cellStyle name="_GRUPOS II (G - V).xls 5" xfId="2642" xr:uid="{00000000-0005-0000-0000-00000B070000}"/>
    <cellStyle name="_GRUPOS II (G - V).xls 6" xfId="2643" xr:uid="{00000000-0005-0000-0000-00000C070000}"/>
    <cellStyle name="_GRUPOS II (G - V).xls 7" xfId="2644" xr:uid="{00000000-0005-0000-0000-00000D070000}"/>
    <cellStyle name="_GRUPOS II (G - V).xls 8" xfId="2645" xr:uid="{00000000-0005-0000-0000-00000E070000}"/>
    <cellStyle name="_GRUPOS II (G - V).xls 9" xfId="2646" xr:uid="{00000000-0005-0000-0000-00000F070000}"/>
    <cellStyle name="_GRUPOS II (G - V).xls_Ev.SANOFI" xfId="2647" xr:uid="{00000000-0005-0000-0000-000010070000}"/>
    <cellStyle name="_GRUPOS II (G - V).xls_Fonsabana Humana" xfId="2648" xr:uid="{00000000-0005-0000-0000-000011070000}"/>
    <cellStyle name="_GRUPOS II (G - V).xls_GRUPOS II 2013 (G - X).xls" xfId="2649" xr:uid="{00000000-0005-0000-0000-000012070000}"/>
    <cellStyle name="_GRUPOS II (G - V).xls_GRUPOS II 2013 (G - X).xls 10" xfId="2650" xr:uid="{00000000-0005-0000-0000-000013070000}"/>
    <cellStyle name="_GRUPOS II (G - V).xls_GRUPOS II 2013 (G - X).xls 11" xfId="2651" xr:uid="{00000000-0005-0000-0000-000014070000}"/>
    <cellStyle name="_GRUPOS II (G - V).xls_GRUPOS II 2013 (G - X).xls 2" xfId="2652" xr:uid="{00000000-0005-0000-0000-000015070000}"/>
    <cellStyle name="_GRUPOS II (G - V).xls_GRUPOS II 2013 (G - X).xls 3" xfId="2653" xr:uid="{00000000-0005-0000-0000-000016070000}"/>
    <cellStyle name="_GRUPOS II (G - V).xls_GRUPOS II 2013 (G - X).xls 4" xfId="2654" xr:uid="{00000000-0005-0000-0000-000017070000}"/>
    <cellStyle name="_GRUPOS II (G - V).xls_GRUPOS II 2013 (G - X).xls 5" xfId="2655" xr:uid="{00000000-0005-0000-0000-000018070000}"/>
    <cellStyle name="_GRUPOS II (G - V).xls_GRUPOS II 2013 (G - X).xls 6" xfId="2656" xr:uid="{00000000-0005-0000-0000-000019070000}"/>
    <cellStyle name="_GRUPOS II (G - V).xls_GRUPOS II 2013 (G - X).xls 7" xfId="2657" xr:uid="{00000000-0005-0000-0000-00001A070000}"/>
    <cellStyle name="_GRUPOS II (G - V).xls_GRUPOS II 2013 (G - X).xls 8" xfId="2658" xr:uid="{00000000-0005-0000-0000-00001B070000}"/>
    <cellStyle name="_GRUPOS II (G - V).xls_GRUPOS II 2013 (G - X).xls 9" xfId="2659" xr:uid="{00000000-0005-0000-0000-00001C070000}"/>
    <cellStyle name="_GRUPOS II (G - V).xls_INCREMENTO ENERO 2012 A-E" xfId="2660" xr:uid="{00000000-0005-0000-0000-00001D070000}"/>
    <cellStyle name="_GRUPOS II (G - V).xls_INCREMENTO ENERO 2012 A-E 10" xfId="2661" xr:uid="{00000000-0005-0000-0000-00001E070000}"/>
    <cellStyle name="_GRUPOS II (G - V).xls_INCREMENTO ENERO 2012 A-E 11" xfId="2662" xr:uid="{00000000-0005-0000-0000-00001F070000}"/>
    <cellStyle name="_GRUPOS II (G - V).xls_INCREMENTO ENERO 2012 A-E 2" xfId="2663" xr:uid="{00000000-0005-0000-0000-000020070000}"/>
    <cellStyle name="_GRUPOS II (G - V).xls_INCREMENTO ENERO 2012 A-E 3" xfId="2664" xr:uid="{00000000-0005-0000-0000-000021070000}"/>
    <cellStyle name="_GRUPOS II (G - V).xls_INCREMENTO ENERO 2012 A-E 4" xfId="2665" xr:uid="{00000000-0005-0000-0000-000022070000}"/>
    <cellStyle name="_GRUPOS II (G - V).xls_INCREMENTO ENERO 2012 A-E 5" xfId="2666" xr:uid="{00000000-0005-0000-0000-000023070000}"/>
    <cellStyle name="_GRUPOS II (G - V).xls_INCREMENTO ENERO 2012 A-E 6" xfId="2667" xr:uid="{00000000-0005-0000-0000-000024070000}"/>
    <cellStyle name="_GRUPOS II (G - V).xls_INCREMENTO ENERO 2012 A-E 7" xfId="2668" xr:uid="{00000000-0005-0000-0000-000025070000}"/>
    <cellStyle name="_GRUPOS II (G - V).xls_INCREMENTO ENERO 2012 A-E 8" xfId="2669" xr:uid="{00000000-0005-0000-0000-000026070000}"/>
    <cellStyle name="_GRUPOS II (G - V).xls_INCREMENTO ENERO 2012 A-E 9" xfId="2670" xr:uid="{00000000-0005-0000-0000-000027070000}"/>
    <cellStyle name="_GRUPOS II (G - V).xls_Libro2" xfId="2671" xr:uid="{00000000-0005-0000-0000-000028070000}"/>
    <cellStyle name="_GRUPOS II (G - V).xls_Libro2 10" xfId="2672" xr:uid="{00000000-0005-0000-0000-000029070000}"/>
    <cellStyle name="_GRUPOS II (G - V).xls_Libro2 11" xfId="2673" xr:uid="{00000000-0005-0000-0000-00002A070000}"/>
    <cellStyle name="_GRUPOS II (G - V).xls_Libro2 2" xfId="2674" xr:uid="{00000000-0005-0000-0000-00002B070000}"/>
    <cellStyle name="_GRUPOS II (G - V).xls_Libro2 3" xfId="2675" xr:uid="{00000000-0005-0000-0000-00002C070000}"/>
    <cellStyle name="_GRUPOS II (G - V).xls_Libro2 4" xfId="2676" xr:uid="{00000000-0005-0000-0000-00002D070000}"/>
    <cellStyle name="_GRUPOS II (G - V).xls_Libro2 5" xfId="2677" xr:uid="{00000000-0005-0000-0000-00002E070000}"/>
    <cellStyle name="_GRUPOS II (G - V).xls_Libro2 6" xfId="2678" xr:uid="{00000000-0005-0000-0000-00002F070000}"/>
    <cellStyle name="_GRUPOS II (G - V).xls_Libro2 7" xfId="2679" xr:uid="{00000000-0005-0000-0000-000030070000}"/>
    <cellStyle name="_GRUPOS II (G - V).xls_Libro2 8" xfId="2680" xr:uid="{00000000-0005-0000-0000-000031070000}"/>
    <cellStyle name="_GRUPOS II (G - V).xls_Libro2 9" xfId="2681" xr:uid="{00000000-0005-0000-0000-000032070000}"/>
    <cellStyle name="_GRUPOS II (G - V).xls_Matriz cambio de plan zafiro Meta Petroleum" xfId="2682" xr:uid="{00000000-0005-0000-0000-000033070000}"/>
    <cellStyle name="_GRUPOS II (G - V).xls_SLIP DE RENOVACION 2013 (3)" xfId="2683" xr:uid="{00000000-0005-0000-0000-000034070000}"/>
    <cellStyle name="_GRUPOS II (G - V).xls_tarifa Frosst (8)" xfId="2684" xr:uid="{00000000-0005-0000-0000-000035070000}"/>
    <cellStyle name="_GRUPOS II (G - V).xls_TARIFA METAPETROLEUM - Reevaluada el 090310" xfId="2685" xr:uid="{00000000-0005-0000-0000-000036070000}"/>
    <cellStyle name="_GRUPOS II (G - V).xls_TARIFAS" xfId="2686" xr:uid="{00000000-0005-0000-0000-000037070000}"/>
    <cellStyle name="_GRUPOS II (G - V).xls_TARIFAS 10" xfId="2687" xr:uid="{00000000-0005-0000-0000-000038070000}"/>
    <cellStyle name="_GRUPOS II (G - V).xls_TARIFAS 11" xfId="2688" xr:uid="{00000000-0005-0000-0000-000039070000}"/>
    <cellStyle name="_GRUPOS II (G - V).xls_TARIFAS 2" xfId="2689" xr:uid="{00000000-0005-0000-0000-00003A070000}"/>
    <cellStyle name="_GRUPOS II (G - V).xls_TARIFAS 3" xfId="2690" xr:uid="{00000000-0005-0000-0000-00003B070000}"/>
    <cellStyle name="_GRUPOS II (G - V).xls_TARIFAS 4" xfId="2691" xr:uid="{00000000-0005-0000-0000-00003C070000}"/>
    <cellStyle name="_GRUPOS II (G - V).xls_TARIFAS 5" xfId="2692" xr:uid="{00000000-0005-0000-0000-00003D070000}"/>
    <cellStyle name="_GRUPOS II (G - V).xls_TARIFAS 6" xfId="2693" xr:uid="{00000000-0005-0000-0000-00003E070000}"/>
    <cellStyle name="_GRUPOS II (G - V).xls_TARIFAS 7" xfId="2694" xr:uid="{00000000-0005-0000-0000-00003F070000}"/>
    <cellStyle name="_GRUPOS II (G - V).xls_TARIFAS 8" xfId="2695" xr:uid="{00000000-0005-0000-0000-000040070000}"/>
    <cellStyle name="_GRUPOS II (G - V).xls_TARIFAS 9" xfId="2696" xr:uid="{00000000-0005-0000-0000-000041070000}"/>
    <cellStyle name="_GRUPOS II (G - V).xls_Tarifas Cavipetrol 160511" xfId="2697" xr:uid="{00000000-0005-0000-0000-000042070000}"/>
    <cellStyle name="_GRUPOS II (G - V).xls_TARIFAS HUMANA ENERO - DICIEMBRE 2009" xfId="2698" xr:uid="{00000000-0005-0000-0000-000043070000}"/>
    <cellStyle name="_GRUPOS II (G - V).xls_TARIFAS HUMANA ENERO - DICIEMBRE 2012" xfId="2699" xr:uid="{00000000-0005-0000-0000-000044070000}"/>
    <cellStyle name="_GRUPOS II (G - V).xls_Tarifas Humana Enero - Diciembre 2013" xfId="2700" xr:uid="{00000000-0005-0000-0000-000045070000}"/>
    <cellStyle name="_GRUPOS II (G - V).xls_Xerox Definitivas" xfId="2701" xr:uid="{00000000-0005-0000-0000-000046070000}"/>
    <cellStyle name="_GRUPOS II (G - X).xls" xfId="2702" xr:uid="{00000000-0005-0000-0000-000047070000}"/>
    <cellStyle name="_GRUPOS II (G - X).xls 10" xfId="2703" xr:uid="{00000000-0005-0000-0000-000048070000}"/>
    <cellStyle name="_GRUPOS II (G - X).xls 11" xfId="2704" xr:uid="{00000000-0005-0000-0000-000049070000}"/>
    <cellStyle name="_GRUPOS II (G - X).xls 2" xfId="2705" xr:uid="{00000000-0005-0000-0000-00004A070000}"/>
    <cellStyle name="_GRUPOS II (G - X).xls 3" xfId="2706" xr:uid="{00000000-0005-0000-0000-00004B070000}"/>
    <cellStyle name="_GRUPOS II (G - X).xls 4" xfId="2707" xr:uid="{00000000-0005-0000-0000-00004C070000}"/>
    <cellStyle name="_GRUPOS II (G - X).xls 5" xfId="2708" xr:uid="{00000000-0005-0000-0000-00004D070000}"/>
    <cellStyle name="_GRUPOS II (G - X).xls 6" xfId="2709" xr:uid="{00000000-0005-0000-0000-00004E070000}"/>
    <cellStyle name="_GRUPOS II (G - X).xls 7" xfId="2710" xr:uid="{00000000-0005-0000-0000-00004F070000}"/>
    <cellStyle name="_GRUPOS II (G - X).xls 8" xfId="2711" xr:uid="{00000000-0005-0000-0000-000050070000}"/>
    <cellStyle name="_GRUPOS II (G - X).xls 9" xfId="2712" xr:uid="{00000000-0005-0000-0000-000051070000}"/>
    <cellStyle name="_GRUPOS II (G - X).xls_Ev.SANOFI" xfId="2713" xr:uid="{00000000-0005-0000-0000-000052070000}"/>
    <cellStyle name="_GRUPOS II (G - X).xls_GRUPOS II 2013 (G - X).xls" xfId="2714" xr:uid="{00000000-0005-0000-0000-000053070000}"/>
    <cellStyle name="_GRUPOS II (G - X).xls_GRUPOS II 2013 (G - X).xls 10" xfId="2715" xr:uid="{00000000-0005-0000-0000-000054070000}"/>
    <cellStyle name="_GRUPOS II (G - X).xls_GRUPOS II 2013 (G - X).xls 11" xfId="2716" xr:uid="{00000000-0005-0000-0000-000055070000}"/>
    <cellStyle name="_GRUPOS II (G - X).xls_GRUPOS II 2013 (G - X).xls 2" xfId="2717" xr:uid="{00000000-0005-0000-0000-000056070000}"/>
    <cellStyle name="_GRUPOS II (G - X).xls_GRUPOS II 2013 (G - X).xls 3" xfId="2718" xr:uid="{00000000-0005-0000-0000-000057070000}"/>
    <cellStyle name="_GRUPOS II (G - X).xls_GRUPOS II 2013 (G - X).xls 4" xfId="2719" xr:uid="{00000000-0005-0000-0000-000058070000}"/>
    <cellStyle name="_GRUPOS II (G - X).xls_GRUPOS II 2013 (G - X).xls 5" xfId="2720" xr:uid="{00000000-0005-0000-0000-000059070000}"/>
    <cellStyle name="_GRUPOS II (G - X).xls_GRUPOS II 2013 (G - X).xls 6" xfId="2721" xr:uid="{00000000-0005-0000-0000-00005A070000}"/>
    <cellStyle name="_GRUPOS II (G - X).xls_GRUPOS II 2013 (G - X).xls 7" xfId="2722" xr:uid="{00000000-0005-0000-0000-00005B070000}"/>
    <cellStyle name="_GRUPOS II (G - X).xls_GRUPOS II 2013 (G - X).xls 8" xfId="2723" xr:uid="{00000000-0005-0000-0000-00005C070000}"/>
    <cellStyle name="_GRUPOS II (G - X).xls_GRUPOS II 2013 (G - X).xls 9" xfId="2724" xr:uid="{00000000-0005-0000-0000-00005D070000}"/>
    <cellStyle name="_GRUPOS II (G - X).xls_Libro2" xfId="2725" xr:uid="{00000000-0005-0000-0000-00005E070000}"/>
    <cellStyle name="_GRUPOS II (G - X).xls_Libro2 10" xfId="2726" xr:uid="{00000000-0005-0000-0000-00005F070000}"/>
    <cellStyle name="_GRUPOS II (G - X).xls_Libro2 11" xfId="2727" xr:uid="{00000000-0005-0000-0000-000060070000}"/>
    <cellStyle name="_GRUPOS II (G - X).xls_Libro2 2" xfId="2728" xr:uid="{00000000-0005-0000-0000-000061070000}"/>
    <cellStyle name="_GRUPOS II (G - X).xls_Libro2 3" xfId="2729" xr:uid="{00000000-0005-0000-0000-000062070000}"/>
    <cellStyle name="_GRUPOS II (G - X).xls_Libro2 4" xfId="2730" xr:uid="{00000000-0005-0000-0000-000063070000}"/>
    <cellStyle name="_GRUPOS II (G - X).xls_Libro2 5" xfId="2731" xr:uid="{00000000-0005-0000-0000-000064070000}"/>
    <cellStyle name="_GRUPOS II (G - X).xls_Libro2 6" xfId="2732" xr:uid="{00000000-0005-0000-0000-000065070000}"/>
    <cellStyle name="_GRUPOS II (G - X).xls_Libro2 7" xfId="2733" xr:uid="{00000000-0005-0000-0000-000066070000}"/>
    <cellStyle name="_GRUPOS II (G - X).xls_Libro2 8" xfId="2734" xr:uid="{00000000-0005-0000-0000-000067070000}"/>
    <cellStyle name="_GRUPOS II (G - X).xls_Libro2 9" xfId="2735" xr:uid="{00000000-0005-0000-0000-000068070000}"/>
    <cellStyle name="_GRUPOS II (G - X).xls_SLIP DE RENOVACION 2013 (3)" xfId="2736" xr:uid="{00000000-0005-0000-0000-000069070000}"/>
    <cellStyle name="_GRUPOS II 2011 (G - X).xls" xfId="2737" xr:uid="{00000000-0005-0000-0000-00006A070000}"/>
    <cellStyle name="_GRUPOS II 2011 (G - X).xls 10" xfId="2738" xr:uid="{00000000-0005-0000-0000-00006B070000}"/>
    <cellStyle name="_GRUPOS II 2011 (G - X).xls 11" xfId="2739" xr:uid="{00000000-0005-0000-0000-00006C070000}"/>
    <cellStyle name="_GRUPOS II 2011 (G - X).xls 2" xfId="2740" xr:uid="{00000000-0005-0000-0000-00006D070000}"/>
    <cellStyle name="_GRUPOS II 2011 (G - X).xls 3" xfId="2741" xr:uid="{00000000-0005-0000-0000-00006E070000}"/>
    <cellStyle name="_GRUPOS II 2011 (G - X).xls 4" xfId="2742" xr:uid="{00000000-0005-0000-0000-00006F070000}"/>
    <cellStyle name="_GRUPOS II 2011 (G - X).xls 5" xfId="2743" xr:uid="{00000000-0005-0000-0000-000070070000}"/>
    <cellStyle name="_GRUPOS II 2011 (G - X).xls 6" xfId="2744" xr:uid="{00000000-0005-0000-0000-000071070000}"/>
    <cellStyle name="_GRUPOS II 2011 (G - X).xls 7" xfId="2745" xr:uid="{00000000-0005-0000-0000-000072070000}"/>
    <cellStyle name="_GRUPOS II 2011 (G - X).xls 8" xfId="2746" xr:uid="{00000000-0005-0000-0000-000073070000}"/>
    <cellStyle name="_GRUPOS II 2011 (G - X).xls 9" xfId="2747" xr:uid="{00000000-0005-0000-0000-000074070000}"/>
    <cellStyle name="_GRUPOS II 2012 (G - X).xls" xfId="2748" xr:uid="{00000000-0005-0000-0000-000075070000}"/>
    <cellStyle name="_GRUPOS II 2012 (G - X).xls 10" xfId="2749" xr:uid="{00000000-0005-0000-0000-000076070000}"/>
    <cellStyle name="_GRUPOS II 2012 (G - X).xls 11" xfId="2750" xr:uid="{00000000-0005-0000-0000-000077070000}"/>
    <cellStyle name="_GRUPOS II 2012 (G - X).xls 2" xfId="2751" xr:uid="{00000000-0005-0000-0000-000078070000}"/>
    <cellStyle name="_GRUPOS II 2012 (G - X).xls 3" xfId="2752" xr:uid="{00000000-0005-0000-0000-000079070000}"/>
    <cellStyle name="_GRUPOS II 2012 (G - X).xls 4" xfId="2753" xr:uid="{00000000-0005-0000-0000-00007A070000}"/>
    <cellStyle name="_GRUPOS II 2012 (G - X).xls 5" xfId="2754" xr:uid="{00000000-0005-0000-0000-00007B070000}"/>
    <cellStyle name="_GRUPOS II 2012 (G - X).xls 6" xfId="2755" xr:uid="{00000000-0005-0000-0000-00007C070000}"/>
    <cellStyle name="_GRUPOS II 2012 (G - X).xls 7" xfId="2756" xr:uid="{00000000-0005-0000-0000-00007D070000}"/>
    <cellStyle name="_GRUPOS II 2012 (G - X).xls 8" xfId="2757" xr:uid="{00000000-0005-0000-0000-00007E070000}"/>
    <cellStyle name="_GRUPOS II 2012 (G - X).xls 9" xfId="2758" xr:uid="{00000000-0005-0000-0000-00007F070000}"/>
    <cellStyle name="_GUIA COLMEDICA" xfId="2759" xr:uid="{00000000-0005-0000-0000-000080070000}"/>
    <cellStyle name="_HISTORIAL MENSUAL MAYO" xfId="2760" xr:uid="{00000000-0005-0000-0000-000081070000}"/>
    <cellStyle name="_HISTORIAL MENSUAL MAYO_Det 20 Usu + Costosos " xfId="2761" xr:uid="{00000000-0005-0000-0000-000082070000}"/>
    <cellStyle name="_HISTORICO AGOSTO" xfId="2762" xr:uid="{00000000-0005-0000-0000-000083070000}"/>
    <cellStyle name="_HISTORICO AGOSTO (2)" xfId="2763" xr:uid="{00000000-0005-0000-0000-000084070000}"/>
    <cellStyle name="_HISTORICO AGOSTO (2)_Det 20 Usu + Costosos " xfId="2764" xr:uid="{00000000-0005-0000-0000-000085070000}"/>
    <cellStyle name="_HISTORICO AGOSTO_Det 20 Usu + Costosos " xfId="2765" xr:uid="{00000000-0005-0000-0000-000086070000}"/>
    <cellStyle name="_HISTORICO JULIO" xfId="2766" xr:uid="{00000000-0005-0000-0000-000087070000}"/>
    <cellStyle name="_HISTORICO JULIO_Det 20 Usu + Costosos " xfId="2767" xr:uid="{00000000-0005-0000-0000-000088070000}"/>
    <cellStyle name="_HISTORICO JUNIO (2)" xfId="2768" xr:uid="{00000000-0005-0000-0000-000089070000}"/>
    <cellStyle name="_HISTORICO JUNIO (2)_Det 20 Usu + Costosos " xfId="2769" xr:uid="{00000000-0005-0000-0000-00008A070000}"/>
    <cellStyle name="_HISTORICO MARZO" xfId="2770" xr:uid="{00000000-0005-0000-0000-00008B070000}"/>
    <cellStyle name="_HISTORICO MARZO_Det 20 Usu + Costosos " xfId="2771" xr:uid="{00000000-0005-0000-0000-00008C070000}"/>
    <cellStyle name="_HISTORICO SEPTIEMBRE TUT" xfId="2772" xr:uid="{00000000-0005-0000-0000-00008D070000}"/>
    <cellStyle name="_HISTORICO SEPTIEMBRE TUT_Det 20 Usu + Costosos " xfId="2773" xr:uid="{00000000-0005-0000-0000-00008E070000}"/>
    <cellStyle name="_Hoja1" xfId="2774" xr:uid="{00000000-0005-0000-0000-00008F070000}"/>
    <cellStyle name="_Hoja1_Det 20 Usu + Costosos " xfId="2775" xr:uid="{00000000-0005-0000-0000-000090070000}"/>
    <cellStyle name="_hojas  de  cobertura  y  tarifas  independence drilling mercer sept 2009 - colseguros" xfId="2776" xr:uid="{00000000-0005-0000-0000-000091070000}"/>
    <cellStyle name="_INCONSISTENCIAS PRESENTADAS EN LA LIQUIDACION" xfId="2777" xr:uid="{00000000-0005-0000-0000-000092070000}"/>
    <cellStyle name="_INCONSISTENCIAS PRESENTADAS EN LA LIQUIDACION_Det 20 Usu + Costosos " xfId="2778" xr:uid="{00000000-0005-0000-0000-000093070000}"/>
    <cellStyle name="_INCREMENTO ENERO 2007 H-L.xls" xfId="107" xr:uid="{00000000-0005-0000-0000-00005F000000}"/>
    <cellStyle name="_INCREMENTO ENERO 2007 H-L.xls 10" xfId="2779" xr:uid="{00000000-0005-0000-0000-000095070000}"/>
    <cellStyle name="_INCREMENTO ENERO 2007 H-L.xls 11" xfId="2780" xr:uid="{00000000-0005-0000-0000-000096070000}"/>
    <cellStyle name="_INCREMENTO ENERO 2007 H-L.xls 2" xfId="2781" xr:uid="{00000000-0005-0000-0000-000097070000}"/>
    <cellStyle name="_INCREMENTO ENERO 2007 H-L.xls 3" xfId="2782" xr:uid="{00000000-0005-0000-0000-000098070000}"/>
    <cellStyle name="_INCREMENTO ENERO 2007 H-L.xls 4" xfId="2783" xr:uid="{00000000-0005-0000-0000-000099070000}"/>
    <cellStyle name="_INCREMENTO ENERO 2007 H-L.xls 5" xfId="2784" xr:uid="{00000000-0005-0000-0000-00009A070000}"/>
    <cellStyle name="_INCREMENTO ENERO 2007 H-L.xls 6" xfId="2785" xr:uid="{00000000-0005-0000-0000-00009B070000}"/>
    <cellStyle name="_INCREMENTO ENERO 2007 H-L.xls 7" xfId="2786" xr:uid="{00000000-0005-0000-0000-00009C070000}"/>
    <cellStyle name="_INCREMENTO ENERO 2007 H-L.xls 8" xfId="2787" xr:uid="{00000000-0005-0000-0000-00009D070000}"/>
    <cellStyle name="_INCREMENTO ENERO 2007 H-L.xls 9" xfId="2788" xr:uid="{00000000-0005-0000-0000-00009E070000}"/>
    <cellStyle name="_INCREMENTO ENERO 2007 H-L.xls_Ev.SANOFI" xfId="2789" xr:uid="{00000000-0005-0000-0000-00009F070000}"/>
    <cellStyle name="_INCREMENTO ENERO 2007 H-L.xls_Fonsabana Humana" xfId="2790" xr:uid="{00000000-0005-0000-0000-0000A0070000}"/>
    <cellStyle name="_INCREMENTO ENERO 2007 H-L.xls_GRUPOS II 2013 (G - X).xls" xfId="2791" xr:uid="{00000000-0005-0000-0000-0000A1070000}"/>
    <cellStyle name="_INCREMENTO ENERO 2007 H-L.xls_GRUPOS II 2013 (G - X).xls 10" xfId="2792" xr:uid="{00000000-0005-0000-0000-0000A2070000}"/>
    <cellStyle name="_INCREMENTO ENERO 2007 H-L.xls_GRUPOS II 2013 (G - X).xls 11" xfId="2793" xr:uid="{00000000-0005-0000-0000-0000A3070000}"/>
    <cellStyle name="_INCREMENTO ENERO 2007 H-L.xls_GRUPOS II 2013 (G - X).xls 2" xfId="2794" xr:uid="{00000000-0005-0000-0000-0000A4070000}"/>
    <cellStyle name="_INCREMENTO ENERO 2007 H-L.xls_GRUPOS II 2013 (G - X).xls 3" xfId="2795" xr:uid="{00000000-0005-0000-0000-0000A5070000}"/>
    <cellStyle name="_INCREMENTO ENERO 2007 H-L.xls_GRUPOS II 2013 (G - X).xls 4" xfId="2796" xr:uid="{00000000-0005-0000-0000-0000A6070000}"/>
    <cellStyle name="_INCREMENTO ENERO 2007 H-L.xls_GRUPOS II 2013 (G - X).xls 5" xfId="2797" xr:uid="{00000000-0005-0000-0000-0000A7070000}"/>
    <cellStyle name="_INCREMENTO ENERO 2007 H-L.xls_GRUPOS II 2013 (G - X).xls 6" xfId="2798" xr:uid="{00000000-0005-0000-0000-0000A8070000}"/>
    <cellStyle name="_INCREMENTO ENERO 2007 H-L.xls_GRUPOS II 2013 (G - X).xls 7" xfId="2799" xr:uid="{00000000-0005-0000-0000-0000A9070000}"/>
    <cellStyle name="_INCREMENTO ENERO 2007 H-L.xls_GRUPOS II 2013 (G - X).xls 8" xfId="2800" xr:uid="{00000000-0005-0000-0000-0000AA070000}"/>
    <cellStyle name="_INCREMENTO ENERO 2007 H-L.xls_GRUPOS II 2013 (G - X).xls 9" xfId="2801" xr:uid="{00000000-0005-0000-0000-0000AB070000}"/>
    <cellStyle name="_INCREMENTO ENERO 2007 H-L.xls_INCREMENTO ENERO 2012 A-E" xfId="2802" xr:uid="{00000000-0005-0000-0000-0000AC070000}"/>
    <cellStyle name="_INCREMENTO ENERO 2007 H-L.xls_INCREMENTO ENERO 2012 A-E 10" xfId="2803" xr:uid="{00000000-0005-0000-0000-0000AD070000}"/>
    <cellStyle name="_INCREMENTO ENERO 2007 H-L.xls_INCREMENTO ENERO 2012 A-E 11" xfId="2804" xr:uid="{00000000-0005-0000-0000-0000AE070000}"/>
    <cellStyle name="_INCREMENTO ENERO 2007 H-L.xls_INCREMENTO ENERO 2012 A-E 2" xfId="2805" xr:uid="{00000000-0005-0000-0000-0000AF070000}"/>
    <cellStyle name="_INCREMENTO ENERO 2007 H-L.xls_INCREMENTO ENERO 2012 A-E 3" xfId="2806" xr:uid="{00000000-0005-0000-0000-0000B0070000}"/>
    <cellStyle name="_INCREMENTO ENERO 2007 H-L.xls_INCREMENTO ENERO 2012 A-E 4" xfId="2807" xr:uid="{00000000-0005-0000-0000-0000B1070000}"/>
    <cellStyle name="_INCREMENTO ENERO 2007 H-L.xls_INCREMENTO ENERO 2012 A-E 5" xfId="2808" xr:uid="{00000000-0005-0000-0000-0000B2070000}"/>
    <cellStyle name="_INCREMENTO ENERO 2007 H-L.xls_INCREMENTO ENERO 2012 A-E 6" xfId="2809" xr:uid="{00000000-0005-0000-0000-0000B3070000}"/>
    <cellStyle name="_INCREMENTO ENERO 2007 H-L.xls_INCREMENTO ENERO 2012 A-E 7" xfId="2810" xr:uid="{00000000-0005-0000-0000-0000B4070000}"/>
    <cellStyle name="_INCREMENTO ENERO 2007 H-L.xls_INCREMENTO ENERO 2012 A-E 8" xfId="2811" xr:uid="{00000000-0005-0000-0000-0000B5070000}"/>
    <cellStyle name="_INCREMENTO ENERO 2007 H-L.xls_INCREMENTO ENERO 2012 A-E 9" xfId="2812" xr:uid="{00000000-0005-0000-0000-0000B6070000}"/>
    <cellStyle name="_INCREMENTO ENERO 2007 H-L.xls_Libro2" xfId="2813" xr:uid="{00000000-0005-0000-0000-0000B7070000}"/>
    <cellStyle name="_INCREMENTO ENERO 2007 H-L.xls_Libro2 10" xfId="2814" xr:uid="{00000000-0005-0000-0000-0000B8070000}"/>
    <cellStyle name="_INCREMENTO ENERO 2007 H-L.xls_Libro2 11" xfId="2815" xr:uid="{00000000-0005-0000-0000-0000B9070000}"/>
    <cellStyle name="_INCREMENTO ENERO 2007 H-L.xls_Libro2 2" xfId="2816" xr:uid="{00000000-0005-0000-0000-0000BA070000}"/>
    <cellStyle name="_INCREMENTO ENERO 2007 H-L.xls_Libro2 3" xfId="2817" xr:uid="{00000000-0005-0000-0000-0000BB070000}"/>
    <cellStyle name="_INCREMENTO ENERO 2007 H-L.xls_Libro2 4" xfId="2818" xr:uid="{00000000-0005-0000-0000-0000BC070000}"/>
    <cellStyle name="_INCREMENTO ENERO 2007 H-L.xls_Libro2 5" xfId="2819" xr:uid="{00000000-0005-0000-0000-0000BD070000}"/>
    <cellStyle name="_INCREMENTO ENERO 2007 H-L.xls_Libro2 6" xfId="2820" xr:uid="{00000000-0005-0000-0000-0000BE070000}"/>
    <cellStyle name="_INCREMENTO ENERO 2007 H-L.xls_Libro2 7" xfId="2821" xr:uid="{00000000-0005-0000-0000-0000BF070000}"/>
    <cellStyle name="_INCREMENTO ENERO 2007 H-L.xls_Libro2 8" xfId="2822" xr:uid="{00000000-0005-0000-0000-0000C0070000}"/>
    <cellStyle name="_INCREMENTO ENERO 2007 H-L.xls_Libro2 9" xfId="2823" xr:uid="{00000000-0005-0000-0000-0000C1070000}"/>
    <cellStyle name="_INCREMENTO ENERO 2007 H-L.xls_Matriz cambio de plan zafiro Meta Petroleum" xfId="2824" xr:uid="{00000000-0005-0000-0000-0000C2070000}"/>
    <cellStyle name="_INCREMENTO ENERO 2007 H-L.xls_SLIP DE RENOVACION 2013 (3)" xfId="2825" xr:uid="{00000000-0005-0000-0000-0000C3070000}"/>
    <cellStyle name="_INCREMENTO ENERO 2007 H-L.xls_tarifa Frosst (8)" xfId="2826" xr:uid="{00000000-0005-0000-0000-0000C4070000}"/>
    <cellStyle name="_INCREMENTO ENERO 2007 H-L.xls_TARIFA METAPETROLEUM - Reevaluada el 090310" xfId="2827" xr:uid="{00000000-0005-0000-0000-0000C5070000}"/>
    <cellStyle name="_INCREMENTO ENERO 2007 H-L.xls_TARIFAS" xfId="2828" xr:uid="{00000000-0005-0000-0000-0000C6070000}"/>
    <cellStyle name="_INCREMENTO ENERO 2007 H-L.xls_TARIFAS 10" xfId="2829" xr:uid="{00000000-0005-0000-0000-0000C7070000}"/>
    <cellStyle name="_INCREMENTO ENERO 2007 H-L.xls_TARIFAS 11" xfId="2830" xr:uid="{00000000-0005-0000-0000-0000C8070000}"/>
    <cellStyle name="_INCREMENTO ENERO 2007 H-L.xls_TARIFAS 2" xfId="2831" xr:uid="{00000000-0005-0000-0000-0000C9070000}"/>
    <cellStyle name="_INCREMENTO ENERO 2007 H-L.xls_TARIFAS 3" xfId="2832" xr:uid="{00000000-0005-0000-0000-0000CA070000}"/>
    <cellStyle name="_INCREMENTO ENERO 2007 H-L.xls_TARIFAS 4" xfId="2833" xr:uid="{00000000-0005-0000-0000-0000CB070000}"/>
    <cellStyle name="_INCREMENTO ENERO 2007 H-L.xls_TARIFAS 5" xfId="2834" xr:uid="{00000000-0005-0000-0000-0000CC070000}"/>
    <cellStyle name="_INCREMENTO ENERO 2007 H-L.xls_TARIFAS 6" xfId="2835" xr:uid="{00000000-0005-0000-0000-0000CD070000}"/>
    <cellStyle name="_INCREMENTO ENERO 2007 H-L.xls_TARIFAS 7" xfId="2836" xr:uid="{00000000-0005-0000-0000-0000CE070000}"/>
    <cellStyle name="_INCREMENTO ENERO 2007 H-L.xls_TARIFAS 8" xfId="2837" xr:uid="{00000000-0005-0000-0000-0000CF070000}"/>
    <cellStyle name="_INCREMENTO ENERO 2007 H-L.xls_TARIFAS 9" xfId="2838" xr:uid="{00000000-0005-0000-0000-0000D0070000}"/>
    <cellStyle name="_INCREMENTO ENERO 2007 H-L.xls_Tarifas Cavipetrol 160511" xfId="2839" xr:uid="{00000000-0005-0000-0000-0000D1070000}"/>
    <cellStyle name="_INCREMENTO ENERO 2007 H-L.xls_TARIFAS HUMANA ENERO - DICIEMBRE 2009" xfId="2840" xr:uid="{00000000-0005-0000-0000-0000D2070000}"/>
    <cellStyle name="_INCREMENTO ENERO 2007 H-L.xls_TARIFAS HUMANA ENERO - DICIEMBRE 2012" xfId="2841" xr:uid="{00000000-0005-0000-0000-0000D3070000}"/>
    <cellStyle name="_INCREMENTO ENERO 2007 H-L.xls_Tarifas Humana Enero - Diciembre 2013" xfId="2842" xr:uid="{00000000-0005-0000-0000-0000D4070000}"/>
    <cellStyle name="_INCREMENTO ENERO 2007 H-L.xls_Xerox Definitivas" xfId="2843" xr:uid="{00000000-0005-0000-0000-0000D5070000}"/>
    <cellStyle name="_INCREMENTO ENERO 2009 H-L" xfId="2844" xr:uid="{00000000-0005-0000-0000-0000D6070000}"/>
    <cellStyle name="_INCREMENTO ENERO 2009 H-L 10" xfId="2845" xr:uid="{00000000-0005-0000-0000-0000D7070000}"/>
    <cellStyle name="_INCREMENTO ENERO 2009 H-L 11" xfId="2846" xr:uid="{00000000-0005-0000-0000-0000D8070000}"/>
    <cellStyle name="_INCREMENTO ENERO 2009 H-L 2" xfId="2847" xr:uid="{00000000-0005-0000-0000-0000D9070000}"/>
    <cellStyle name="_INCREMENTO ENERO 2009 H-L 3" xfId="2848" xr:uid="{00000000-0005-0000-0000-0000DA070000}"/>
    <cellStyle name="_INCREMENTO ENERO 2009 H-L 4" xfId="2849" xr:uid="{00000000-0005-0000-0000-0000DB070000}"/>
    <cellStyle name="_INCREMENTO ENERO 2009 H-L 5" xfId="2850" xr:uid="{00000000-0005-0000-0000-0000DC070000}"/>
    <cellStyle name="_INCREMENTO ENERO 2009 H-L 6" xfId="2851" xr:uid="{00000000-0005-0000-0000-0000DD070000}"/>
    <cellStyle name="_INCREMENTO ENERO 2009 H-L 7" xfId="2852" xr:uid="{00000000-0005-0000-0000-0000DE070000}"/>
    <cellStyle name="_INCREMENTO ENERO 2009 H-L 8" xfId="2853" xr:uid="{00000000-0005-0000-0000-0000DF070000}"/>
    <cellStyle name="_INCREMENTO ENERO 2009 H-L 9" xfId="2854" xr:uid="{00000000-0005-0000-0000-0000E0070000}"/>
    <cellStyle name="_INCREMENTO ENERO 2009 H-L.xls" xfId="2855" xr:uid="{00000000-0005-0000-0000-0000E1070000}"/>
    <cellStyle name="_INCREMENTO ENERO 2009 H-L.xls 10" xfId="2856" xr:uid="{00000000-0005-0000-0000-0000E2070000}"/>
    <cellStyle name="_INCREMENTO ENERO 2009 H-L.xls 11" xfId="2857" xr:uid="{00000000-0005-0000-0000-0000E3070000}"/>
    <cellStyle name="_INCREMENTO ENERO 2009 H-L.xls 2" xfId="2858" xr:uid="{00000000-0005-0000-0000-0000E4070000}"/>
    <cellStyle name="_INCREMENTO ENERO 2009 H-L.xls 3" xfId="2859" xr:uid="{00000000-0005-0000-0000-0000E5070000}"/>
    <cellStyle name="_INCREMENTO ENERO 2009 H-L.xls 4" xfId="2860" xr:uid="{00000000-0005-0000-0000-0000E6070000}"/>
    <cellStyle name="_INCREMENTO ENERO 2009 H-L.xls 5" xfId="2861" xr:uid="{00000000-0005-0000-0000-0000E7070000}"/>
    <cellStyle name="_INCREMENTO ENERO 2009 H-L.xls 6" xfId="2862" xr:uid="{00000000-0005-0000-0000-0000E8070000}"/>
    <cellStyle name="_INCREMENTO ENERO 2009 H-L.xls 7" xfId="2863" xr:uid="{00000000-0005-0000-0000-0000E9070000}"/>
    <cellStyle name="_INCREMENTO ENERO 2009 H-L.xls 8" xfId="2864" xr:uid="{00000000-0005-0000-0000-0000EA070000}"/>
    <cellStyle name="_INCREMENTO ENERO 2009 H-L.xls 9" xfId="2865" xr:uid="{00000000-0005-0000-0000-0000EB070000}"/>
    <cellStyle name="_INCREMENTO ENERO 2009 H-L.xls_Ev.SANOFI" xfId="2866" xr:uid="{00000000-0005-0000-0000-0000EC070000}"/>
    <cellStyle name="_INCREMENTO ENERO 2009 H-L.xls_GRUPOS II 2013 (G - X).xls" xfId="2867" xr:uid="{00000000-0005-0000-0000-0000ED070000}"/>
    <cellStyle name="_INCREMENTO ENERO 2009 H-L.xls_GRUPOS II 2013 (G - X).xls 10" xfId="2868" xr:uid="{00000000-0005-0000-0000-0000EE070000}"/>
    <cellStyle name="_INCREMENTO ENERO 2009 H-L.xls_GRUPOS II 2013 (G - X).xls 11" xfId="2869" xr:uid="{00000000-0005-0000-0000-0000EF070000}"/>
    <cellStyle name="_INCREMENTO ENERO 2009 H-L.xls_GRUPOS II 2013 (G - X).xls 2" xfId="2870" xr:uid="{00000000-0005-0000-0000-0000F0070000}"/>
    <cellStyle name="_INCREMENTO ENERO 2009 H-L.xls_GRUPOS II 2013 (G - X).xls 3" xfId="2871" xr:uid="{00000000-0005-0000-0000-0000F1070000}"/>
    <cellStyle name="_INCREMENTO ENERO 2009 H-L.xls_GRUPOS II 2013 (G - X).xls 4" xfId="2872" xr:uid="{00000000-0005-0000-0000-0000F2070000}"/>
    <cellStyle name="_INCREMENTO ENERO 2009 H-L.xls_GRUPOS II 2013 (G - X).xls 5" xfId="2873" xr:uid="{00000000-0005-0000-0000-0000F3070000}"/>
    <cellStyle name="_INCREMENTO ENERO 2009 H-L.xls_GRUPOS II 2013 (G - X).xls 6" xfId="2874" xr:uid="{00000000-0005-0000-0000-0000F4070000}"/>
    <cellStyle name="_INCREMENTO ENERO 2009 H-L.xls_GRUPOS II 2013 (G - X).xls 7" xfId="2875" xr:uid="{00000000-0005-0000-0000-0000F5070000}"/>
    <cellStyle name="_INCREMENTO ENERO 2009 H-L.xls_GRUPOS II 2013 (G - X).xls 8" xfId="2876" xr:uid="{00000000-0005-0000-0000-0000F6070000}"/>
    <cellStyle name="_INCREMENTO ENERO 2009 H-L.xls_GRUPOS II 2013 (G - X).xls 9" xfId="2877" xr:uid="{00000000-0005-0000-0000-0000F7070000}"/>
    <cellStyle name="_INCREMENTO ENERO 2009 H-L.xls_Libro2" xfId="2878" xr:uid="{00000000-0005-0000-0000-0000F8070000}"/>
    <cellStyle name="_INCREMENTO ENERO 2009 H-L.xls_Libro2 10" xfId="2879" xr:uid="{00000000-0005-0000-0000-0000F9070000}"/>
    <cellStyle name="_INCREMENTO ENERO 2009 H-L.xls_Libro2 11" xfId="2880" xr:uid="{00000000-0005-0000-0000-0000FA070000}"/>
    <cellStyle name="_INCREMENTO ENERO 2009 H-L.xls_Libro2 2" xfId="2881" xr:uid="{00000000-0005-0000-0000-0000FB070000}"/>
    <cellStyle name="_INCREMENTO ENERO 2009 H-L.xls_Libro2 3" xfId="2882" xr:uid="{00000000-0005-0000-0000-0000FC070000}"/>
    <cellStyle name="_INCREMENTO ENERO 2009 H-L.xls_Libro2 4" xfId="2883" xr:uid="{00000000-0005-0000-0000-0000FD070000}"/>
    <cellStyle name="_INCREMENTO ENERO 2009 H-L.xls_Libro2 5" xfId="2884" xr:uid="{00000000-0005-0000-0000-0000FE070000}"/>
    <cellStyle name="_INCREMENTO ENERO 2009 H-L.xls_Libro2 6" xfId="2885" xr:uid="{00000000-0005-0000-0000-0000FF070000}"/>
    <cellStyle name="_INCREMENTO ENERO 2009 H-L.xls_Libro2 7" xfId="2886" xr:uid="{00000000-0005-0000-0000-000000080000}"/>
    <cellStyle name="_INCREMENTO ENERO 2009 H-L.xls_Libro2 8" xfId="2887" xr:uid="{00000000-0005-0000-0000-000001080000}"/>
    <cellStyle name="_INCREMENTO ENERO 2009 H-L.xls_Libro2 9" xfId="2888" xr:uid="{00000000-0005-0000-0000-000002080000}"/>
    <cellStyle name="_INCREMENTO ENERO 2009 H-L.xls_SLIP DE RENOVACION 2013 (3)" xfId="2889" xr:uid="{00000000-0005-0000-0000-000003080000}"/>
    <cellStyle name="_INCREMENTO ENERO 2009 H-L.xls_tarifa Frosst (8)" xfId="2890" xr:uid="{00000000-0005-0000-0000-000004080000}"/>
    <cellStyle name="_INCREMENTO ENERO 2009 H-L.xls_Tarifas Cavipetrol 160511" xfId="2891" xr:uid="{00000000-0005-0000-0000-000005080000}"/>
    <cellStyle name="_INCREMENTO ENERO 2009 H-L_Ev.SANOFI" xfId="2892" xr:uid="{00000000-0005-0000-0000-000006080000}"/>
    <cellStyle name="_INCREMENTO ENERO 2011 H-L" xfId="2893" xr:uid="{00000000-0005-0000-0000-000007080000}"/>
    <cellStyle name="_INCREMENTO ENERO 2011 H-L 10" xfId="2894" xr:uid="{00000000-0005-0000-0000-000008080000}"/>
    <cellStyle name="_INCREMENTO ENERO 2011 H-L 11" xfId="2895" xr:uid="{00000000-0005-0000-0000-000009080000}"/>
    <cellStyle name="_INCREMENTO ENERO 2011 H-L 2" xfId="2896" xr:uid="{00000000-0005-0000-0000-00000A080000}"/>
    <cellStyle name="_INCREMENTO ENERO 2011 H-L 3" xfId="2897" xr:uid="{00000000-0005-0000-0000-00000B080000}"/>
    <cellStyle name="_INCREMENTO ENERO 2011 H-L 4" xfId="2898" xr:uid="{00000000-0005-0000-0000-00000C080000}"/>
    <cellStyle name="_INCREMENTO ENERO 2011 H-L 5" xfId="2899" xr:uid="{00000000-0005-0000-0000-00000D080000}"/>
    <cellStyle name="_INCREMENTO ENERO 2011 H-L 6" xfId="2900" xr:uid="{00000000-0005-0000-0000-00000E080000}"/>
    <cellStyle name="_INCREMENTO ENERO 2011 H-L 7" xfId="2901" xr:uid="{00000000-0005-0000-0000-00000F080000}"/>
    <cellStyle name="_INCREMENTO ENERO 2011 H-L 8" xfId="2902" xr:uid="{00000000-0005-0000-0000-000010080000}"/>
    <cellStyle name="_INCREMENTO ENERO 2011 H-L 9" xfId="2903" xr:uid="{00000000-0005-0000-0000-000011080000}"/>
    <cellStyle name="_INCREMENTO ENERO 2011 H-L_INCREMENTO ENERO 2012 F-G" xfId="2904" xr:uid="{00000000-0005-0000-0000-000012080000}"/>
    <cellStyle name="_INCREMENTO ENERO 2011 H-L_INCREMENTO ENERO 2012 F-G.xls" xfId="2905" xr:uid="{00000000-0005-0000-0000-000013080000}"/>
    <cellStyle name="_INCREMENTO ENERO 2011 H-L_INCREMENTO ENERO 2013 A-E" xfId="2906" xr:uid="{00000000-0005-0000-0000-000014080000}"/>
    <cellStyle name="_INCREMENTO ENERO 2011 H-L_INCREMENTO ENERO 2013 A-E 10" xfId="2907" xr:uid="{00000000-0005-0000-0000-000015080000}"/>
    <cellStyle name="_INCREMENTO ENERO 2011 H-L_INCREMENTO ENERO 2013 A-E 11" xfId="2908" xr:uid="{00000000-0005-0000-0000-000016080000}"/>
    <cellStyle name="_INCREMENTO ENERO 2011 H-L_INCREMENTO ENERO 2013 A-E 2" xfId="2909" xr:uid="{00000000-0005-0000-0000-000017080000}"/>
    <cellStyle name="_INCREMENTO ENERO 2011 H-L_INCREMENTO ENERO 2013 A-E 3" xfId="2910" xr:uid="{00000000-0005-0000-0000-000018080000}"/>
    <cellStyle name="_INCREMENTO ENERO 2011 H-L_INCREMENTO ENERO 2013 A-E 4" xfId="2911" xr:uid="{00000000-0005-0000-0000-000019080000}"/>
    <cellStyle name="_INCREMENTO ENERO 2011 H-L_INCREMENTO ENERO 2013 A-E 5" xfId="2912" xr:uid="{00000000-0005-0000-0000-00001A080000}"/>
    <cellStyle name="_INCREMENTO ENERO 2011 H-L_INCREMENTO ENERO 2013 A-E 6" xfId="2913" xr:uid="{00000000-0005-0000-0000-00001B080000}"/>
    <cellStyle name="_INCREMENTO ENERO 2011 H-L_INCREMENTO ENERO 2013 A-E 7" xfId="2914" xr:uid="{00000000-0005-0000-0000-00001C080000}"/>
    <cellStyle name="_INCREMENTO ENERO 2011 H-L_INCREMENTO ENERO 2013 A-E 8" xfId="2915" xr:uid="{00000000-0005-0000-0000-00001D080000}"/>
    <cellStyle name="_INCREMENTO ENERO 2011 H-L_INCREMENTO ENERO 2013 A-E 9" xfId="2916" xr:uid="{00000000-0005-0000-0000-00001E080000}"/>
    <cellStyle name="_INCREMENTO ENERO 2011 H-L_INCREMENTO ENERO 2013 F-G" xfId="2917" xr:uid="{00000000-0005-0000-0000-00001F080000}"/>
    <cellStyle name="_INCREMENTO ENERO 2011 H-L_INCREMENTO ENERO 2013 M-X" xfId="2918" xr:uid="{00000000-0005-0000-0000-000020080000}"/>
    <cellStyle name="_INCREMENTO ENERO 2011 H-L_INCREMENTO ENERO 2013 M-X 10" xfId="2919" xr:uid="{00000000-0005-0000-0000-000021080000}"/>
    <cellStyle name="_INCREMENTO ENERO 2011 H-L_INCREMENTO ENERO 2013 M-X 11" xfId="2920" xr:uid="{00000000-0005-0000-0000-000022080000}"/>
    <cellStyle name="_INCREMENTO ENERO 2011 H-L_INCREMENTO ENERO 2013 M-X 2" xfId="2921" xr:uid="{00000000-0005-0000-0000-000023080000}"/>
    <cellStyle name="_INCREMENTO ENERO 2011 H-L_INCREMENTO ENERO 2013 M-X 3" xfId="2922" xr:uid="{00000000-0005-0000-0000-000024080000}"/>
    <cellStyle name="_INCREMENTO ENERO 2011 H-L_INCREMENTO ENERO 2013 M-X 4" xfId="2923" xr:uid="{00000000-0005-0000-0000-000025080000}"/>
    <cellStyle name="_INCREMENTO ENERO 2011 H-L_INCREMENTO ENERO 2013 M-X 5" xfId="2924" xr:uid="{00000000-0005-0000-0000-000026080000}"/>
    <cellStyle name="_INCREMENTO ENERO 2011 H-L_INCREMENTO ENERO 2013 M-X 6" xfId="2925" xr:uid="{00000000-0005-0000-0000-000027080000}"/>
    <cellStyle name="_INCREMENTO ENERO 2011 H-L_INCREMENTO ENERO 2013 M-X 7" xfId="2926" xr:uid="{00000000-0005-0000-0000-000028080000}"/>
    <cellStyle name="_INCREMENTO ENERO 2011 H-L_INCREMENTO ENERO 2013 M-X 8" xfId="2927" xr:uid="{00000000-0005-0000-0000-000029080000}"/>
    <cellStyle name="_INCREMENTO ENERO 2011 H-L_INCREMENTO ENERO 2013 M-X 9" xfId="2928" xr:uid="{00000000-0005-0000-0000-00002A080000}"/>
    <cellStyle name="_INCREMENTO ENERO 2012 A-E" xfId="2929" xr:uid="{00000000-0005-0000-0000-00002B080000}"/>
    <cellStyle name="_INCREMENTO ENERO 2012 A-E 10" xfId="2930" xr:uid="{00000000-0005-0000-0000-00002C080000}"/>
    <cellStyle name="_INCREMENTO ENERO 2012 A-E 11" xfId="2931" xr:uid="{00000000-0005-0000-0000-00002D080000}"/>
    <cellStyle name="_INCREMENTO ENERO 2012 A-E 2" xfId="2932" xr:uid="{00000000-0005-0000-0000-00002E080000}"/>
    <cellStyle name="_INCREMENTO ENERO 2012 A-E 3" xfId="2933" xr:uid="{00000000-0005-0000-0000-00002F080000}"/>
    <cellStyle name="_INCREMENTO ENERO 2012 A-E 4" xfId="2934" xr:uid="{00000000-0005-0000-0000-000030080000}"/>
    <cellStyle name="_INCREMENTO ENERO 2012 A-E 5" xfId="2935" xr:uid="{00000000-0005-0000-0000-000031080000}"/>
    <cellStyle name="_INCREMENTO ENERO 2012 A-E 6" xfId="2936" xr:uid="{00000000-0005-0000-0000-000032080000}"/>
    <cellStyle name="_INCREMENTO ENERO 2012 A-E 7" xfId="2937" xr:uid="{00000000-0005-0000-0000-000033080000}"/>
    <cellStyle name="_INCREMENTO ENERO 2012 A-E 8" xfId="2938" xr:uid="{00000000-0005-0000-0000-000034080000}"/>
    <cellStyle name="_INCREMENTO ENERO 2012 A-E 9" xfId="2939" xr:uid="{00000000-0005-0000-0000-000035080000}"/>
    <cellStyle name="_INCREMENTO ENERO 2012 A-E." xfId="2940" xr:uid="{00000000-0005-0000-0000-000036080000}"/>
    <cellStyle name="_INCREMENTO ENERO 2012 A-E. 10" xfId="2941" xr:uid="{00000000-0005-0000-0000-000037080000}"/>
    <cellStyle name="_INCREMENTO ENERO 2012 A-E. 11" xfId="2942" xr:uid="{00000000-0005-0000-0000-000038080000}"/>
    <cellStyle name="_INCREMENTO ENERO 2012 A-E. 2" xfId="2943" xr:uid="{00000000-0005-0000-0000-000039080000}"/>
    <cellStyle name="_INCREMENTO ENERO 2012 A-E. 3" xfId="2944" xr:uid="{00000000-0005-0000-0000-00003A080000}"/>
    <cellStyle name="_INCREMENTO ENERO 2012 A-E. 4" xfId="2945" xr:uid="{00000000-0005-0000-0000-00003B080000}"/>
    <cellStyle name="_INCREMENTO ENERO 2012 A-E. 5" xfId="2946" xr:uid="{00000000-0005-0000-0000-00003C080000}"/>
    <cellStyle name="_INCREMENTO ENERO 2012 A-E. 6" xfId="2947" xr:uid="{00000000-0005-0000-0000-00003D080000}"/>
    <cellStyle name="_INCREMENTO ENERO 2012 A-E. 7" xfId="2948" xr:uid="{00000000-0005-0000-0000-00003E080000}"/>
    <cellStyle name="_INCREMENTO ENERO 2012 A-E. 8" xfId="2949" xr:uid="{00000000-0005-0000-0000-00003F080000}"/>
    <cellStyle name="_INCREMENTO ENERO 2012 A-E. 9" xfId="2950" xr:uid="{00000000-0005-0000-0000-000040080000}"/>
    <cellStyle name="_INCREMENTO ENERO 2012 H-L" xfId="2951" xr:uid="{00000000-0005-0000-0000-000041080000}"/>
    <cellStyle name="_INCREMENTO ENERO 2012 H-L 10" xfId="2952" xr:uid="{00000000-0005-0000-0000-000042080000}"/>
    <cellStyle name="_INCREMENTO ENERO 2012 H-L 11" xfId="2953" xr:uid="{00000000-0005-0000-0000-000043080000}"/>
    <cellStyle name="_INCREMENTO ENERO 2012 H-L 2" xfId="2954" xr:uid="{00000000-0005-0000-0000-000044080000}"/>
    <cellStyle name="_INCREMENTO ENERO 2012 H-L 3" xfId="2955" xr:uid="{00000000-0005-0000-0000-000045080000}"/>
    <cellStyle name="_INCREMENTO ENERO 2012 H-L 4" xfId="2956" xr:uid="{00000000-0005-0000-0000-000046080000}"/>
    <cellStyle name="_INCREMENTO ENERO 2012 H-L 5" xfId="2957" xr:uid="{00000000-0005-0000-0000-000047080000}"/>
    <cellStyle name="_INCREMENTO ENERO 2012 H-L 6" xfId="2958" xr:uid="{00000000-0005-0000-0000-000048080000}"/>
    <cellStyle name="_INCREMENTO ENERO 2012 H-L 7" xfId="2959" xr:uid="{00000000-0005-0000-0000-000049080000}"/>
    <cellStyle name="_INCREMENTO ENERO 2012 H-L 8" xfId="2960" xr:uid="{00000000-0005-0000-0000-00004A080000}"/>
    <cellStyle name="_INCREMENTO ENERO 2012 H-L 9" xfId="2961" xr:uid="{00000000-0005-0000-0000-00004B080000}"/>
    <cellStyle name="_INCREMENTO ENERO 2012 H-L_Ev.SANOFI" xfId="2962" xr:uid="{00000000-0005-0000-0000-00004C080000}"/>
    <cellStyle name="_INCREMENTO ENERO 2012 M-X" xfId="2963" xr:uid="{00000000-0005-0000-0000-00004D080000}"/>
    <cellStyle name="_INCREMENTO ENERO 2012 M-X 10" xfId="2964" xr:uid="{00000000-0005-0000-0000-00004E080000}"/>
    <cellStyle name="_INCREMENTO ENERO 2012 M-X 11" xfId="2965" xr:uid="{00000000-0005-0000-0000-00004F080000}"/>
    <cellStyle name="_INCREMENTO ENERO 2012 M-X 2" xfId="2966" xr:uid="{00000000-0005-0000-0000-000050080000}"/>
    <cellStyle name="_INCREMENTO ENERO 2012 M-X 3" xfId="2967" xr:uid="{00000000-0005-0000-0000-000051080000}"/>
    <cellStyle name="_INCREMENTO ENERO 2012 M-X 4" xfId="2968" xr:uid="{00000000-0005-0000-0000-000052080000}"/>
    <cellStyle name="_INCREMENTO ENERO 2012 M-X 5" xfId="2969" xr:uid="{00000000-0005-0000-0000-000053080000}"/>
    <cellStyle name="_INCREMENTO ENERO 2012 M-X 6" xfId="2970" xr:uid="{00000000-0005-0000-0000-000054080000}"/>
    <cellStyle name="_INCREMENTO ENERO 2012 M-X 7" xfId="2971" xr:uid="{00000000-0005-0000-0000-000055080000}"/>
    <cellStyle name="_INCREMENTO ENERO 2012 M-X 8" xfId="2972" xr:uid="{00000000-0005-0000-0000-000056080000}"/>
    <cellStyle name="_INCREMENTO ENERO 2012 M-X 9" xfId="2973" xr:uid="{00000000-0005-0000-0000-000057080000}"/>
    <cellStyle name="_Informe definitivo UPDs 2008 vs 2009 (Env)" xfId="2974" xr:uid="{00000000-0005-0000-0000-000058080000}"/>
    <cellStyle name="_Informe definitivo UPDs 2008 vs 2009 (Env) 10" xfId="2975" xr:uid="{00000000-0005-0000-0000-000059080000}"/>
    <cellStyle name="_Informe definitivo UPDs 2008 vs 2009 (Env) 11" xfId="2976" xr:uid="{00000000-0005-0000-0000-00005A080000}"/>
    <cellStyle name="_Informe definitivo UPDs 2008 vs 2009 (Env) 2" xfId="2977" xr:uid="{00000000-0005-0000-0000-00005B080000}"/>
    <cellStyle name="_Informe definitivo UPDs 2008 vs 2009 (Env) 3" xfId="2978" xr:uid="{00000000-0005-0000-0000-00005C080000}"/>
    <cellStyle name="_Informe definitivo UPDs 2008 vs 2009 (Env) 4" xfId="2979" xr:uid="{00000000-0005-0000-0000-00005D080000}"/>
    <cellStyle name="_Informe definitivo UPDs 2008 vs 2009 (Env) 5" xfId="2980" xr:uid="{00000000-0005-0000-0000-00005E080000}"/>
    <cellStyle name="_Informe definitivo UPDs 2008 vs 2009 (Env) 6" xfId="2981" xr:uid="{00000000-0005-0000-0000-00005F080000}"/>
    <cellStyle name="_Informe definitivo UPDs 2008 vs 2009 (Env) 7" xfId="2982" xr:uid="{00000000-0005-0000-0000-000060080000}"/>
    <cellStyle name="_Informe definitivo UPDs 2008 vs 2009 (Env) 8" xfId="2983" xr:uid="{00000000-0005-0000-0000-000061080000}"/>
    <cellStyle name="_Informe definitivo UPDs 2008 vs 2009 (Env) 9" xfId="2984" xr:uid="{00000000-0005-0000-0000-000062080000}"/>
    <cellStyle name="_Informe definitivo UPDs 2008 vs 2009 (Env)_Ev.SANOFI" xfId="2985" xr:uid="{00000000-0005-0000-0000-000063080000}"/>
    <cellStyle name="_Informe definitivo UPDs 2008 vs 2009 (Env)_GRUPOS II 2012 (G - X).xls" xfId="2986" xr:uid="{00000000-0005-0000-0000-000064080000}"/>
    <cellStyle name="_Informe definitivo UPDs 2008 vs 2009 (Env)_GRUPOS II 2012 (G - X).xls 10" xfId="2987" xr:uid="{00000000-0005-0000-0000-000065080000}"/>
    <cellStyle name="_Informe definitivo UPDs 2008 vs 2009 (Env)_GRUPOS II 2012 (G - X).xls 11" xfId="2988" xr:uid="{00000000-0005-0000-0000-000066080000}"/>
    <cellStyle name="_Informe definitivo UPDs 2008 vs 2009 (Env)_GRUPOS II 2012 (G - X).xls 2" xfId="2989" xr:uid="{00000000-0005-0000-0000-000067080000}"/>
    <cellStyle name="_Informe definitivo UPDs 2008 vs 2009 (Env)_GRUPOS II 2012 (G - X).xls 3" xfId="2990" xr:uid="{00000000-0005-0000-0000-000068080000}"/>
    <cellStyle name="_Informe definitivo UPDs 2008 vs 2009 (Env)_GRUPOS II 2012 (G - X).xls 4" xfId="2991" xr:uid="{00000000-0005-0000-0000-000069080000}"/>
    <cellStyle name="_Informe definitivo UPDs 2008 vs 2009 (Env)_GRUPOS II 2012 (G - X).xls 5" xfId="2992" xr:uid="{00000000-0005-0000-0000-00006A080000}"/>
    <cellStyle name="_Informe definitivo UPDs 2008 vs 2009 (Env)_GRUPOS II 2012 (G - X).xls 6" xfId="2993" xr:uid="{00000000-0005-0000-0000-00006B080000}"/>
    <cellStyle name="_Informe definitivo UPDs 2008 vs 2009 (Env)_GRUPOS II 2012 (G - X).xls 7" xfId="2994" xr:uid="{00000000-0005-0000-0000-00006C080000}"/>
    <cellStyle name="_Informe definitivo UPDs 2008 vs 2009 (Env)_GRUPOS II 2012 (G - X).xls 8" xfId="2995" xr:uid="{00000000-0005-0000-0000-00006D080000}"/>
    <cellStyle name="_Informe definitivo UPDs 2008 vs 2009 (Env)_GRUPOS II 2012 (G - X).xls 9" xfId="2996" xr:uid="{00000000-0005-0000-0000-00006E080000}"/>
    <cellStyle name="_Informe definitivo UPDs 2008 vs 2009 (Env)_GRUPOS II 2013 (G - X).xls" xfId="2997" xr:uid="{00000000-0005-0000-0000-00006F080000}"/>
    <cellStyle name="_Informe definitivo UPDs 2008 vs 2009 (Env)_GRUPOS II 2013 (G - X).xls 10" xfId="2998" xr:uid="{00000000-0005-0000-0000-000070080000}"/>
    <cellStyle name="_Informe definitivo UPDs 2008 vs 2009 (Env)_GRUPOS II 2013 (G - X).xls 11" xfId="2999" xr:uid="{00000000-0005-0000-0000-000071080000}"/>
    <cellStyle name="_Informe definitivo UPDs 2008 vs 2009 (Env)_GRUPOS II 2013 (G - X).xls 2" xfId="3000" xr:uid="{00000000-0005-0000-0000-000072080000}"/>
    <cellStyle name="_Informe definitivo UPDs 2008 vs 2009 (Env)_GRUPOS II 2013 (G - X).xls 3" xfId="3001" xr:uid="{00000000-0005-0000-0000-000073080000}"/>
    <cellStyle name="_Informe definitivo UPDs 2008 vs 2009 (Env)_GRUPOS II 2013 (G - X).xls 4" xfId="3002" xr:uid="{00000000-0005-0000-0000-000074080000}"/>
    <cellStyle name="_Informe definitivo UPDs 2008 vs 2009 (Env)_GRUPOS II 2013 (G - X).xls 5" xfId="3003" xr:uid="{00000000-0005-0000-0000-000075080000}"/>
    <cellStyle name="_Informe definitivo UPDs 2008 vs 2009 (Env)_GRUPOS II 2013 (G - X).xls 6" xfId="3004" xr:uid="{00000000-0005-0000-0000-000076080000}"/>
    <cellStyle name="_Informe definitivo UPDs 2008 vs 2009 (Env)_GRUPOS II 2013 (G - X).xls 7" xfId="3005" xr:uid="{00000000-0005-0000-0000-000077080000}"/>
    <cellStyle name="_Informe definitivo UPDs 2008 vs 2009 (Env)_GRUPOS II 2013 (G - X).xls 8" xfId="3006" xr:uid="{00000000-0005-0000-0000-000078080000}"/>
    <cellStyle name="_Informe definitivo UPDs 2008 vs 2009 (Env)_GRUPOS II 2013 (G - X).xls 9" xfId="3007" xr:uid="{00000000-0005-0000-0000-000079080000}"/>
    <cellStyle name="_Informe definitivo UPDs 2008 vs 2009 (Env)_INCREMENTO ENERO 2012 F-G" xfId="3008" xr:uid="{00000000-0005-0000-0000-00007A080000}"/>
    <cellStyle name="_Informe definitivo UPDs 2008 vs 2009 (Env)_INCREMENTO ENERO 2012 F-G.xls" xfId="3009" xr:uid="{00000000-0005-0000-0000-00007B080000}"/>
    <cellStyle name="_Informe definitivo UPDs 2008 vs 2009 (Env)_INCREMENTO ENERO 2013 F-G" xfId="3010" xr:uid="{00000000-0005-0000-0000-00007C080000}"/>
    <cellStyle name="_Informe definitivo UPDs 2008 vs 2009 (Env)_INCREMENTO ENERO 2013 M-X" xfId="3011" xr:uid="{00000000-0005-0000-0000-00007D080000}"/>
    <cellStyle name="_Informe definitivo UPDs 2008 vs 2009 (Env)_INCREMENTO ENERO 2013 M-X 10" xfId="3012" xr:uid="{00000000-0005-0000-0000-00007E080000}"/>
    <cellStyle name="_Informe definitivo UPDs 2008 vs 2009 (Env)_INCREMENTO ENERO 2013 M-X 11" xfId="3013" xr:uid="{00000000-0005-0000-0000-00007F080000}"/>
    <cellStyle name="_Informe definitivo UPDs 2008 vs 2009 (Env)_INCREMENTO ENERO 2013 M-X 2" xfId="3014" xr:uid="{00000000-0005-0000-0000-000080080000}"/>
    <cellStyle name="_Informe definitivo UPDs 2008 vs 2009 (Env)_INCREMENTO ENERO 2013 M-X 3" xfId="3015" xr:uid="{00000000-0005-0000-0000-000081080000}"/>
    <cellStyle name="_Informe definitivo UPDs 2008 vs 2009 (Env)_INCREMENTO ENERO 2013 M-X 4" xfId="3016" xr:uid="{00000000-0005-0000-0000-000082080000}"/>
    <cellStyle name="_Informe definitivo UPDs 2008 vs 2009 (Env)_INCREMENTO ENERO 2013 M-X 5" xfId="3017" xr:uid="{00000000-0005-0000-0000-000083080000}"/>
    <cellStyle name="_Informe definitivo UPDs 2008 vs 2009 (Env)_INCREMENTO ENERO 2013 M-X 6" xfId="3018" xr:uid="{00000000-0005-0000-0000-000084080000}"/>
    <cellStyle name="_Informe definitivo UPDs 2008 vs 2009 (Env)_INCREMENTO ENERO 2013 M-X 7" xfId="3019" xr:uid="{00000000-0005-0000-0000-000085080000}"/>
    <cellStyle name="_Informe definitivo UPDs 2008 vs 2009 (Env)_INCREMENTO ENERO 2013 M-X 8" xfId="3020" xr:uid="{00000000-0005-0000-0000-000086080000}"/>
    <cellStyle name="_Informe definitivo UPDs 2008 vs 2009 (Env)_INCREMENTO ENERO 2013 M-X 9" xfId="3021" xr:uid="{00000000-0005-0000-0000-000087080000}"/>
    <cellStyle name="_Informe definitivo UPDs 2008 vs 2009 (Env)_Tarifas 2012" xfId="3022" xr:uid="{00000000-0005-0000-0000-000088080000}"/>
    <cellStyle name="_LA FAYETTE 2007 - 31 usuarios tarifa congelada" xfId="108" xr:uid="{00000000-0005-0000-0000-000060000000}"/>
    <cellStyle name="_LA FAYETTE 2007 - 31 usuarios tarifa congelada 2" xfId="3023" xr:uid="{00000000-0005-0000-0000-00008A080000}"/>
    <cellStyle name="_LA FAYETTE 2007 - 31 usuarios tarifa congelada_Ev.SANOFI" xfId="3024" xr:uid="{00000000-0005-0000-0000-00008B080000}"/>
    <cellStyle name="_LA FAYETTE 2007 - 31 usuarios tarifa congelada_Fonsabana Humana" xfId="3025" xr:uid="{00000000-0005-0000-0000-00008C080000}"/>
    <cellStyle name="_LA FAYETTE 2007 - 31 usuarios tarifa congelada_FORMATO MATRIZ (14)" xfId="3026" xr:uid="{00000000-0005-0000-0000-00008D080000}"/>
    <cellStyle name="_LA FAYETTE 2007 - 31 usuarios tarifa congelada_GRUPOS II 2013 (G - X).xls" xfId="3027" xr:uid="{00000000-0005-0000-0000-00008E080000}"/>
    <cellStyle name="_LA FAYETTE 2007 - 31 usuarios tarifa congelada_GRUPOS II 2013 (G - X).xls 10" xfId="3028" xr:uid="{00000000-0005-0000-0000-00008F080000}"/>
    <cellStyle name="_LA FAYETTE 2007 - 31 usuarios tarifa congelada_GRUPOS II 2013 (G - X).xls 11" xfId="3029" xr:uid="{00000000-0005-0000-0000-000090080000}"/>
    <cellStyle name="_LA FAYETTE 2007 - 31 usuarios tarifa congelada_GRUPOS II 2013 (G - X).xls 2" xfId="3030" xr:uid="{00000000-0005-0000-0000-000091080000}"/>
    <cellStyle name="_LA FAYETTE 2007 - 31 usuarios tarifa congelada_GRUPOS II 2013 (G - X).xls 3" xfId="3031" xr:uid="{00000000-0005-0000-0000-000092080000}"/>
    <cellStyle name="_LA FAYETTE 2007 - 31 usuarios tarifa congelada_GRUPOS II 2013 (G - X).xls 4" xfId="3032" xr:uid="{00000000-0005-0000-0000-000093080000}"/>
    <cellStyle name="_LA FAYETTE 2007 - 31 usuarios tarifa congelada_GRUPOS II 2013 (G - X).xls 5" xfId="3033" xr:uid="{00000000-0005-0000-0000-000094080000}"/>
    <cellStyle name="_LA FAYETTE 2007 - 31 usuarios tarifa congelada_GRUPOS II 2013 (G - X).xls 6" xfId="3034" xr:uid="{00000000-0005-0000-0000-000095080000}"/>
    <cellStyle name="_LA FAYETTE 2007 - 31 usuarios tarifa congelada_GRUPOS II 2013 (G - X).xls 7" xfId="3035" xr:uid="{00000000-0005-0000-0000-000096080000}"/>
    <cellStyle name="_LA FAYETTE 2007 - 31 usuarios tarifa congelada_GRUPOS II 2013 (G - X).xls 8" xfId="3036" xr:uid="{00000000-0005-0000-0000-000097080000}"/>
    <cellStyle name="_LA FAYETTE 2007 - 31 usuarios tarifa congelada_GRUPOS II 2013 (G - X).xls 9" xfId="3037" xr:uid="{00000000-0005-0000-0000-000098080000}"/>
    <cellStyle name="_LA FAYETTE 2007 - 31 usuarios tarifa congelada_INCREMENTO ENERO 2012 A-E" xfId="3038" xr:uid="{00000000-0005-0000-0000-000099080000}"/>
    <cellStyle name="_LA FAYETTE 2007 - 31 usuarios tarifa congelada_INCREMENTO ENERO 2012 A-E 10" xfId="3039" xr:uid="{00000000-0005-0000-0000-00009A080000}"/>
    <cellStyle name="_LA FAYETTE 2007 - 31 usuarios tarifa congelada_INCREMENTO ENERO 2012 A-E 11" xfId="3040" xr:uid="{00000000-0005-0000-0000-00009B080000}"/>
    <cellStyle name="_LA FAYETTE 2007 - 31 usuarios tarifa congelada_INCREMENTO ENERO 2012 A-E 2" xfId="3041" xr:uid="{00000000-0005-0000-0000-00009C080000}"/>
    <cellStyle name="_LA FAYETTE 2007 - 31 usuarios tarifa congelada_INCREMENTO ENERO 2012 A-E 3" xfId="3042" xr:uid="{00000000-0005-0000-0000-00009D080000}"/>
    <cellStyle name="_LA FAYETTE 2007 - 31 usuarios tarifa congelada_INCREMENTO ENERO 2012 A-E 4" xfId="3043" xr:uid="{00000000-0005-0000-0000-00009E080000}"/>
    <cellStyle name="_LA FAYETTE 2007 - 31 usuarios tarifa congelada_INCREMENTO ENERO 2012 A-E 5" xfId="3044" xr:uid="{00000000-0005-0000-0000-00009F080000}"/>
    <cellStyle name="_LA FAYETTE 2007 - 31 usuarios tarifa congelada_INCREMENTO ENERO 2012 A-E 6" xfId="3045" xr:uid="{00000000-0005-0000-0000-0000A0080000}"/>
    <cellStyle name="_LA FAYETTE 2007 - 31 usuarios tarifa congelada_INCREMENTO ENERO 2012 A-E 7" xfId="3046" xr:uid="{00000000-0005-0000-0000-0000A1080000}"/>
    <cellStyle name="_LA FAYETTE 2007 - 31 usuarios tarifa congelada_INCREMENTO ENERO 2012 A-E 8" xfId="3047" xr:uid="{00000000-0005-0000-0000-0000A2080000}"/>
    <cellStyle name="_LA FAYETTE 2007 - 31 usuarios tarifa congelada_INCREMENTO ENERO 2012 A-E 9" xfId="3048" xr:uid="{00000000-0005-0000-0000-0000A3080000}"/>
    <cellStyle name="_LA FAYETTE 2007 - 31 usuarios tarifa congelada_Libro2" xfId="3049" xr:uid="{00000000-0005-0000-0000-0000A4080000}"/>
    <cellStyle name="_LA FAYETTE 2007 - 31 usuarios tarifa congelada_Libro2 10" xfId="3050" xr:uid="{00000000-0005-0000-0000-0000A5080000}"/>
    <cellStyle name="_LA FAYETTE 2007 - 31 usuarios tarifa congelada_Libro2 11" xfId="3051" xr:uid="{00000000-0005-0000-0000-0000A6080000}"/>
    <cellStyle name="_LA FAYETTE 2007 - 31 usuarios tarifa congelada_Libro2 2" xfId="3052" xr:uid="{00000000-0005-0000-0000-0000A7080000}"/>
    <cellStyle name="_LA FAYETTE 2007 - 31 usuarios tarifa congelada_Libro2 3" xfId="3053" xr:uid="{00000000-0005-0000-0000-0000A8080000}"/>
    <cellStyle name="_LA FAYETTE 2007 - 31 usuarios tarifa congelada_Libro2 4" xfId="3054" xr:uid="{00000000-0005-0000-0000-0000A9080000}"/>
    <cellStyle name="_LA FAYETTE 2007 - 31 usuarios tarifa congelada_Libro2 5" xfId="3055" xr:uid="{00000000-0005-0000-0000-0000AA080000}"/>
    <cellStyle name="_LA FAYETTE 2007 - 31 usuarios tarifa congelada_Libro2 6" xfId="3056" xr:uid="{00000000-0005-0000-0000-0000AB080000}"/>
    <cellStyle name="_LA FAYETTE 2007 - 31 usuarios tarifa congelada_Libro2 7" xfId="3057" xr:uid="{00000000-0005-0000-0000-0000AC080000}"/>
    <cellStyle name="_LA FAYETTE 2007 - 31 usuarios tarifa congelada_Libro2 8" xfId="3058" xr:uid="{00000000-0005-0000-0000-0000AD080000}"/>
    <cellStyle name="_LA FAYETTE 2007 - 31 usuarios tarifa congelada_Libro2 9" xfId="3059" xr:uid="{00000000-0005-0000-0000-0000AE080000}"/>
    <cellStyle name="_LA FAYETTE 2007 - 31 usuarios tarifa congelada_Matriz cambio de plan zafiro Meta Petroleum" xfId="3060" xr:uid="{00000000-0005-0000-0000-0000AF080000}"/>
    <cellStyle name="_LA FAYETTE 2007 - 31 usuarios tarifa congelada_SLIP DE RENOVACION 2013 (3)" xfId="3061" xr:uid="{00000000-0005-0000-0000-0000B0080000}"/>
    <cellStyle name="_LA FAYETTE 2007 - 31 usuarios tarifa congelada_tarifa Frosst (8)" xfId="3062" xr:uid="{00000000-0005-0000-0000-0000B1080000}"/>
    <cellStyle name="_LA FAYETTE 2007 - 31 usuarios tarifa congelada_TARIFA METAPETROLEUM - Reevaluada el 090310" xfId="3063" xr:uid="{00000000-0005-0000-0000-0000B2080000}"/>
    <cellStyle name="_LA FAYETTE 2007 - 31 usuarios tarifa congelada_TARIFAS" xfId="3064" xr:uid="{00000000-0005-0000-0000-0000B3080000}"/>
    <cellStyle name="_LA FAYETTE 2007 - 31 usuarios tarifa congelada_TARIFAS (12)" xfId="3065" xr:uid="{00000000-0005-0000-0000-0000B4080000}"/>
    <cellStyle name="_LA FAYETTE 2007 - 31 usuarios tarifa congelada_TARIFAS 10" xfId="3066" xr:uid="{00000000-0005-0000-0000-0000B5080000}"/>
    <cellStyle name="_LA FAYETTE 2007 - 31 usuarios tarifa congelada_TARIFAS 11" xfId="3067" xr:uid="{00000000-0005-0000-0000-0000B6080000}"/>
    <cellStyle name="_LA FAYETTE 2007 - 31 usuarios tarifa congelada_TARIFAS 12" xfId="3068" xr:uid="{00000000-0005-0000-0000-0000B7080000}"/>
    <cellStyle name="_LA FAYETTE 2007 - 31 usuarios tarifa congelada_TARIFAS 2" xfId="3069" xr:uid="{00000000-0005-0000-0000-0000B8080000}"/>
    <cellStyle name="_LA FAYETTE 2007 - 31 usuarios tarifa congelada_TARIFAS 3" xfId="3070" xr:uid="{00000000-0005-0000-0000-0000B9080000}"/>
    <cellStyle name="_LA FAYETTE 2007 - 31 usuarios tarifa congelada_TARIFAS 4" xfId="3071" xr:uid="{00000000-0005-0000-0000-0000BA080000}"/>
    <cellStyle name="_LA FAYETTE 2007 - 31 usuarios tarifa congelada_TARIFAS 5" xfId="3072" xr:uid="{00000000-0005-0000-0000-0000BB080000}"/>
    <cellStyle name="_LA FAYETTE 2007 - 31 usuarios tarifa congelada_TARIFAS 6" xfId="3073" xr:uid="{00000000-0005-0000-0000-0000BC080000}"/>
    <cellStyle name="_LA FAYETTE 2007 - 31 usuarios tarifa congelada_TARIFAS 7" xfId="3074" xr:uid="{00000000-0005-0000-0000-0000BD080000}"/>
    <cellStyle name="_LA FAYETTE 2007 - 31 usuarios tarifa congelada_TARIFAS 8" xfId="3075" xr:uid="{00000000-0005-0000-0000-0000BE080000}"/>
    <cellStyle name="_LA FAYETTE 2007 - 31 usuarios tarifa congelada_TARIFAS 9" xfId="3076" xr:uid="{00000000-0005-0000-0000-0000BF080000}"/>
    <cellStyle name="_LA FAYETTE 2007 - 31 usuarios tarifa congelada_Tarifas Cavipetrol 160511" xfId="3077" xr:uid="{00000000-0005-0000-0000-0000C0080000}"/>
    <cellStyle name="_LA FAYETTE 2007 - 31 usuarios tarifa congelada_TARIFAS HUMANA ENERO - DICIEMBRE 2009" xfId="3078" xr:uid="{00000000-0005-0000-0000-0000C1080000}"/>
    <cellStyle name="_LA FAYETTE 2007 - 31 usuarios tarifa congelada_TARIFAS HUMANA ENERO - DICIEMBRE 2012" xfId="3079" xr:uid="{00000000-0005-0000-0000-0000C2080000}"/>
    <cellStyle name="_LA FAYETTE 2007 - 31 usuarios tarifa congelada_Tarifas Humana Enero - Diciembre 2013" xfId="3080" xr:uid="{00000000-0005-0000-0000-0000C3080000}"/>
    <cellStyle name="_LA FAYETTE 2007 - 31 usuarios tarifa congelada_Xerox Definitivas" xfId="3081" xr:uid="{00000000-0005-0000-0000-0000C4080000}"/>
    <cellStyle name="_LABORATORIO ROCHEM" xfId="109" xr:uid="{00000000-0005-0000-0000-000061000000}"/>
    <cellStyle name="_Libro1" xfId="110" xr:uid="{00000000-0005-0000-0000-000062000000}"/>
    <cellStyle name="_Libro1 (12)" xfId="3083" xr:uid="{00000000-0005-0000-0000-0000C7080000}"/>
    <cellStyle name="_Libro1 (12)_Det 20 Usu + Costosos " xfId="3084" xr:uid="{00000000-0005-0000-0000-0000C8080000}"/>
    <cellStyle name="_Libro1 (13)" xfId="3085" xr:uid="{00000000-0005-0000-0000-0000C9080000}"/>
    <cellStyle name="_Libro1 (13)_Det 20 Usu + Costosos " xfId="3086" xr:uid="{00000000-0005-0000-0000-0000CA080000}"/>
    <cellStyle name="_Libro1 (16)" xfId="3087" xr:uid="{00000000-0005-0000-0000-0000CB080000}"/>
    <cellStyle name="_Libro1 (16)_Det 20 Usu + Costosos " xfId="3088" xr:uid="{00000000-0005-0000-0000-0000CC080000}"/>
    <cellStyle name="_Libro1 (18)" xfId="3089" xr:uid="{00000000-0005-0000-0000-0000CD080000}"/>
    <cellStyle name="_Libro1 (18)_Det 20 Usu + Costosos " xfId="3090" xr:uid="{00000000-0005-0000-0000-0000CE080000}"/>
    <cellStyle name="_Libro1 (2)" xfId="3091" xr:uid="{00000000-0005-0000-0000-0000CF080000}"/>
    <cellStyle name="_Libro1 (2)_Det 20 Usu + Costosos " xfId="3092" xr:uid="{00000000-0005-0000-0000-0000D0080000}"/>
    <cellStyle name="_Libro1 (20)" xfId="3093" xr:uid="{00000000-0005-0000-0000-0000D1080000}"/>
    <cellStyle name="_Libro1 (20)_Det 20 Usu + Costosos " xfId="3094" xr:uid="{00000000-0005-0000-0000-0000D2080000}"/>
    <cellStyle name="_Libro1 (25)" xfId="3095" xr:uid="{00000000-0005-0000-0000-0000D3080000}"/>
    <cellStyle name="_Libro1 (3)" xfId="111" xr:uid="{00000000-0005-0000-0000-000063000000}"/>
    <cellStyle name="_Libro1 (3) (2)" xfId="3097" xr:uid="{00000000-0005-0000-0000-0000D5080000}"/>
    <cellStyle name="_Libro1 (3) (2)_Det 20 Usu + Costosos " xfId="3098" xr:uid="{00000000-0005-0000-0000-0000D6080000}"/>
    <cellStyle name="_Libro1 (3) 2" xfId="5843" xr:uid="{00000000-0005-0000-0000-0000D7080000}"/>
    <cellStyle name="_Libro1 (3) 3" xfId="5840" xr:uid="{00000000-0005-0000-0000-0000D8080000}"/>
    <cellStyle name="_Libro1 (3) 4" xfId="3096" xr:uid="{00000000-0005-0000-0000-0000D4080000}"/>
    <cellStyle name="_Libro1 (3) 5" xfId="5954" xr:uid="{00000000-0005-0000-0000-0000D4080000}"/>
    <cellStyle name="_Libro1 (3) 6" xfId="5957" xr:uid="{00000000-0005-0000-0000-0000D4080000}"/>
    <cellStyle name="_Libro1 (3)_Det 20 Usu + Costosos " xfId="3099" xr:uid="{00000000-0005-0000-0000-0000D9080000}"/>
    <cellStyle name="_Libro1 (38)" xfId="3100" xr:uid="{00000000-0005-0000-0000-0000DA080000}"/>
    <cellStyle name="_Libro1 (38)_Det 20 Usu + Costosos " xfId="3101" xr:uid="{00000000-0005-0000-0000-0000DB080000}"/>
    <cellStyle name="_Libro1 (4)" xfId="3102" xr:uid="{00000000-0005-0000-0000-0000DC080000}"/>
    <cellStyle name="_Libro1 (4)_Det 20 Usu + Costosos " xfId="3103" xr:uid="{00000000-0005-0000-0000-0000DD080000}"/>
    <cellStyle name="_Libro1 (5)" xfId="3104" xr:uid="{00000000-0005-0000-0000-0000DE080000}"/>
    <cellStyle name="_Libro1 (5)_Det 20 Usu + Costosos " xfId="3105" xr:uid="{00000000-0005-0000-0000-0000DF080000}"/>
    <cellStyle name="_Libro1 (6)" xfId="3106" xr:uid="{00000000-0005-0000-0000-0000E0080000}"/>
    <cellStyle name="_Libro1 (6)_Det 20 Usu + Costosos " xfId="3107" xr:uid="{00000000-0005-0000-0000-0000E1080000}"/>
    <cellStyle name="_Libro1 (7)" xfId="3108" xr:uid="{00000000-0005-0000-0000-0000E2080000}"/>
    <cellStyle name="_Libro1 (7)_Det 20 Usu + Costosos " xfId="3109" xr:uid="{00000000-0005-0000-0000-0000E3080000}"/>
    <cellStyle name="_Libro1 (9)" xfId="3110" xr:uid="{00000000-0005-0000-0000-0000E4080000}"/>
    <cellStyle name="_Libro1 (9)_Det 20 Usu + Costosos " xfId="3111" xr:uid="{00000000-0005-0000-0000-0000E5080000}"/>
    <cellStyle name="_Libro1 2" xfId="5300" xr:uid="{00000000-0005-0000-0000-0000E6080000}"/>
    <cellStyle name="_Libro1 3" xfId="5842" xr:uid="{00000000-0005-0000-0000-0000E7080000}"/>
    <cellStyle name="_Libro1 4" xfId="5841" xr:uid="{00000000-0005-0000-0000-0000E8080000}"/>
    <cellStyle name="_Libro1 5" xfId="3082" xr:uid="{00000000-0005-0000-0000-0000C6080000}"/>
    <cellStyle name="_Libro1 6" xfId="5953" xr:uid="{00000000-0005-0000-0000-0000C6080000}"/>
    <cellStyle name="_Libro1 7" xfId="5958" xr:uid="{00000000-0005-0000-0000-0000C6080000}"/>
    <cellStyle name="_Libro1_3. Slips Vida DEFINITIVOS" xfId="112" xr:uid="{00000000-0005-0000-0000-000064000000}"/>
    <cellStyle name="_Libro1_Det 20 Usu + Costosos " xfId="3112" xr:uid="{00000000-0005-0000-0000-0000E9080000}"/>
    <cellStyle name="_Libro10" xfId="3113" xr:uid="{00000000-0005-0000-0000-0000EA080000}"/>
    <cellStyle name="_Libro10_Det 20 Usu + Costosos " xfId="3114" xr:uid="{00000000-0005-0000-0000-0000EB080000}"/>
    <cellStyle name="_Libro14" xfId="3115" xr:uid="{00000000-0005-0000-0000-0000EC080000}"/>
    <cellStyle name="_Libro14_Det 20 Usu + Costosos " xfId="3116" xr:uid="{00000000-0005-0000-0000-0000ED080000}"/>
    <cellStyle name="_Libro17" xfId="3117" xr:uid="{00000000-0005-0000-0000-0000EE080000}"/>
    <cellStyle name="_Libro17_Det 20 Usu + Costosos " xfId="3118" xr:uid="{00000000-0005-0000-0000-0000EF080000}"/>
    <cellStyle name="_Libro2" xfId="113" xr:uid="{00000000-0005-0000-0000-000065000000}"/>
    <cellStyle name="_Libro2 (10)" xfId="3120" xr:uid="{00000000-0005-0000-0000-0000F1080000}"/>
    <cellStyle name="_Libro2 (10)_Det 20 Usu + Costosos " xfId="3121" xr:uid="{00000000-0005-0000-0000-0000F2080000}"/>
    <cellStyle name="_Libro2 (13)" xfId="3122" xr:uid="{00000000-0005-0000-0000-0000F3080000}"/>
    <cellStyle name="_Libro2 (13)_Det 20 Usu + Costosos " xfId="3123" xr:uid="{00000000-0005-0000-0000-0000F4080000}"/>
    <cellStyle name="_Libro2 (3)" xfId="3124" xr:uid="{00000000-0005-0000-0000-0000F5080000}"/>
    <cellStyle name="_Libro2 (3)_Det 20 Usu + Costosos " xfId="3125" xr:uid="{00000000-0005-0000-0000-0000F6080000}"/>
    <cellStyle name="_Libro2 (4)" xfId="3126" xr:uid="{00000000-0005-0000-0000-0000F7080000}"/>
    <cellStyle name="_Libro2 (4)_Det 20 Usu + Costosos " xfId="3127" xr:uid="{00000000-0005-0000-0000-0000F8080000}"/>
    <cellStyle name="_Libro2 (5)" xfId="3128" xr:uid="{00000000-0005-0000-0000-0000F9080000}"/>
    <cellStyle name="_Libro2 (5)_Det 20 Usu + Costosos " xfId="3129" xr:uid="{00000000-0005-0000-0000-0000FA080000}"/>
    <cellStyle name="_Libro2 (6)" xfId="3130" xr:uid="{00000000-0005-0000-0000-0000FB080000}"/>
    <cellStyle name="_Libro2 (6)_Det 20 Usu + Costosos " xfId="3131" xr:uid="{00000000-0005-0000-0000-0000FC080000}"/>
    <cellStyle name="_Libro2 (7)" xfId="3132" xr:uid="{00000000-0005-0000-0000-0000FD080000}"/>
    <cellStyle name="_Libro2 (7)_Det 20 Usu + Costosos " xfId="3133" xr:uid="{00000000-0005-0000-0000-0000FE080000}"/>
    <cellStyle name="_Libro2 (9)" xfId="3134" xr:uid="{00000000-0005-0000-0000-0000FF080000}"/>
    <cellStyle name="_Libro2 (9)_Det 20 Usu + Costosos " xfId="3135" xr:uid="{00000000-0005-0000-0000-000000090000}"/>
    <cellStyle name="_Libro2 2" xfId="5844" xr:uid="{00000000-0005-0000-0000-000001090000}"/>
    <cellStyle name="_Libro2 3" xfId="5839" xr:uid="{00000000-0005-0000-0000-000002090000}"/>
    <cellStyle name="_Libro2 4" xfId="3119" xr:uid="{00000000-0005-0000-0000-0000F0080000}"/>
    <cellStyle name="_Libro2 5" xfId="5955" xr:uid="{00000000-0005-0000-0000-0000F0080000}"/>
    <cellStyle name="_Libro2 6" xfId="5956" xr:uid="{00000000-0005-0000-0000-0000F0080000}"/>
    <cellStyle name="_Libro2_Det 20 Usu + Costosos " xfId="3136" xr:uid="{00000000-0005-0000-0000-000003090000}"/>
    <cellStyle name="_Libro3" xfId="3137" xr:uid="{00000000-0005-0000-0000-000004090000}"/>
    <cellStyle name="_Libro3 (6)" xfId="3138" xr:uid="{00000000-0005-0000-0000-000005090000}"/>
    <cellStyle name="_Libro3 (6)_Det 20 Usu + Costosos " xfId="3139" xr:uid="{00000000-0005-0000-0000-000006090000}"/>
    <cellStyle name="_Libro3_Det 20 Usu + Costosos " xfId="3140" xr:uid="{00000000-0005-0000-0000-000007090000}"/>
    <cellStyle name="_Libro4" xfId="3141" xr:uid="{00000000-0005-0000-0000-000008090000}"/>
    <cellStyle name="_Libro4_Det 20 Usu + Costosos " xfId="3142" xr:uid="{00000000-0005-0000-0000-000009090000}"/>
    <cellStyle name="_Libro6" xfId="3143" xr:uid="{00000000-0005-0000-0000-00000A090000}"/>
    <cellStyle name="_Libro6_Det 20 Usu + Costosos " xfId="3144" xr:uid="{00000000-0005-0000-0000-00000B090000}"/>
    <cellStyle name="_Libro7" xfId="3145" xr:uid="{00000000-0005-0000-0000-00000C090000}"/>
    <cellStyle name="_Libro7_Det 20 Usu + Costosos " xfId="3146" xr:uid="{00000000-0005-0000-0000-00000D090000}"/>
    <cellStyle name="_Libro8" xfId="3147" xr:uid="{00000000-0005-0000-0000-00000E090000}"/>
    <cellStyle name="_Libro8_Det 20 Usu + Costosos " xfId="3148" xr:uid="{00000000-0005-0000-0000-00000F090000}"/>
    <cellStyle name="_Libro9" xfId="3149" xr:uid="{00000000-0005-0000-0000-000010090000}"/>
    <cellStyle name="_Libro9_Det 20 Usu + Costosos " xfId="3150" xr:uid="{00000000-0005-0000-0000-000011090000}"/>
    <cellStyle name="_Licencias de Maternidad 5" xfId="3151" xr:uid="{00000000-0005-0000-0000-000012090000}"/>
    <cellStyle name="_Licencias de Maternidad 5_Det 20 Usu + Costosos " xfId="3152" xr:uid="{00000000-0005-0000-0000-000013090000}"/>
    <cellStyle name="_MATRIZ COLGATE PALMOLIVE" xfId="3153" xr:uid="{00000000-0005-0000-0000-000014090000}"/>
    <cellStyle name="_MATRIZ COLGATE PALMOLIVE 10" xfId="3154" xr:uid="{00000000-0005-0000-0000-000015090000}"/>
    <cellStyle name="_MATRIZ COLGATE PALMOLIVE 11" xfId="3155" xr:uid="{00000000-0005-0000-0000-000016090000}"/>
    <cellStyle name="_MATRIZ COLGATE PALMOLIVE 2" xfId="3156" xr:uid="{00000000-0005-0000-0000-000017090000}"/>
    <cellStyle name="_MATRIZ COLGATE PALMOLIVE 3" xfId="3157" xr:uid="{00000000-0005-0000-0000-000018090000}"/>
    <cellStyle name="_MATRIZ COLGATE PALMOLIVE 4" xfId="3158" xr:uid="{00000000-0005-0000-0000-000019090000}"/>
    <cellStyle name="_MATRIZ COLGATE PALMOLIVE 5" xfId="3159" xr:uid="{00000000-0005-0000-0000-00001A090000}"/>
    <cellStyle name="_MATRIZ COLGATE PALMOLIVE 6" xfId="3160" xr:uid="{00000000-0005-0000-0000-00001B090000}"/>
    <cellStyle name="_MATRIZ COLGATE PALMOLIVE 7" xfId="3161" xr:uid="{00000000-0005-0000-0000-00001C090000}"/>
    <cellStyle name="_MATRIZ COLGATE PALMOLIVE 8" xfId="3162" xr:uid="{00000000-0005-0000-0000-00001D090000}"/>
    <cellStyle name="_MATRIZ COLGATE PALMOLIVE 9" xfId="3163" xr:uid="{00000000-0005-0000-0000-00001E090000}"/>
    <cellStyle name="_METAPETROLEUM" xfId="3164" xr:uid="{00000000-0005-0000-0000-00001F090000}"/>
    <cellStyle name="_METAPETROLEUM_RECKITT_TABLADEVALORESASEGURADOS" xfId="3165" xr:uid="{00000000-0005-0000-0000-000020090000}"/>
    <cellStyle name="_METAPETROLEUM_TABLADECOBERTURASYVALORESASEGURADOS" xfId="3166" xr:uid="{00000000-0005-0000-0000-000021090000}"/>
    <cellStyle name="_MODELOS DE ATENCION COLECTIVOS ODONTOLOGIA" xfId="114" xr:uid="{00000000-0005-0000-0000-000066000000}"/>
    <cellStyle name="_NUEVAS" xfId="3167" xr:uid="{00000000-0005-0000-0000-000023090000}"/>
    <cellStyle name="_NUEVAS 10" xfId="3168" xr:uid="{00000000-0005-0000-0000-000024090000}"/>
    <cellStyle name="_NUEVAS 11" xfId="3169" xr:uid="{00000000-0005-0000-0000-000025090000}"/>
    <cellStyle name="_NUEVAS 2" xfId="3170" xr:uid="{00000000-0005-0000-0000-000026090000}"/>
    <cellStyle name="_NUEVAS 3" xfId="3171" xr:uid="{00000000-0005-0000-0000-000027090000}"/>
    <cellStyle name="_NUEVAS 4" xfId="3172" xr:uid="{00000000-0005-0000-0000-000028090000}"/>
    <cellStyle name="_NUEVAS 5" xfId="3173" xr:uid="{00000000-0005-0000-0000-000029090000}"/>
    <cellStyle name="_NUEVAS 6" xfId="3174" xr:uid="{00000000-0005-0000-0000-00002A090000}"/>
    <cellStyle name="_NUEVAS 7" xfId="3175" xr:uid="{00000000-0005-0000-0000-00002B090000}"/>
    <cellStyle name="_NUEVAS 8" xfId="3176" xr:uid="{00000000-0005-0000-0000-00002C090000}"/>
    <cellStyle name="_NUEVAS 9" xfId="3177" xr:uid="{00000000-0005-0000-0000-00002D090000}"/>
    <cellStyle name="_NUEVAS_Ev.SANOFI" xfId="3178" xr:uid="{00000000-0005-0000-0000-00002E090000}"/>
    <cellStyle name="_OFERTA 2008 - 2009" xfId="115" xr:uid="{00000000-0005-0000-0000-000067000000}"/>
    <cellStyle name="_Oxy tarifas, portafolio, UPD y tabla de coberturas" xfId="715" xr:uid="{00000000-0005-0000-0000-000030090000}"/>
    <cellStyle name="_Parcial271107" xfId="3179" xr:uid="{00000000-0005-0000-0000-000031090000}"/>
    <cellStyle name="_Parcial271107_Det 20 Usu + Costosos " xfId="3180" xr:uid="{00000000-0005-0000-0000-000032090000}"/>
    <cellStyle name="_PENDIENTES A 11 MARZO 2008" xfId="3181" xr:uid="{00000000-0005-0000-0000-000033090000}"/>
    <cellStyle name="_PENDIENTES A 11 MARZO 2008_Det 20 Usu + Costosos " xfId="3182" xr:uid="{00000000-0005-0000-0000-000034090000}"/>
    <cellStyle name="_PENDIENTES MAYO" xfId="3183" xr:uid="{00000000-0005-0000-0000-000035090000}"/>
    <cellStyle name="_PENDIENTES MAYO_Det 20 Usu + Costosos " xfId="3184" xr:uid="{00000000-0005-0000-0000-000036090000}"/>
    <cellStyle name="_PENDIENTES OCTUBRE" xfId="3185" xr:uid="{00000000-0005-0000-0000-000037090000}"/>
    <cellStyle name="_PENDIENTES OCTUBRE_Det 20 Usu + Costosos " xfId="3186" xr:uid="{00000000-0005-0000-0000-000038090000}"/>
    <cellStyle name="_Pendientes y no recobro" xfId="3187" xr:uid="{00000000-0005-0000-0000-000039090000}"/>
    <cellStyle name="_PENDIENTES Y NO RECOBRO (2)" xfId="3188" xr:uid="{00000000-0005-0000-0000-00003A090000}"/>
    <cellStyle name="_PENDIENTES Y NO RECOBRO (2)_Det 20 Usu + Costosos " xfId="3189" xr:uid="{00000000-0005-0000-0000-00003B090000}"/>
    <cellStyle name="_PENDIENTES Y NO RECOBRO (3)" xfId="3190" xr:uid="{00000000-0005-0000-0000-00003C090000}"/>
    <cellStyle name="_PENDIENTES Y NO RECOBRO (3)_Det 20 Usu + Costosos " xfId="3191" xr:uid="{00000000-0005-0000-0000-00003D090000}"/>
    <cellStyle name="_PENDIENTES Y NO RECOBRO (4)" xfId="3192" xr:uid="{00000000-0005-0000-0000-00003E090000}"/>
    <cellStyle name="_PENDIENTES Y NO RECOBRO (4)_Det 20 Usu + Costosos " xfId="3193" xr:uid="{00000000-0005-0000-0000-00003F090000}"/>
    <cellStyle name="_PENDIENTES Y NO RECOBRO ABRIL" xfId="3194" xr:uid="{00000000-0005-0000-0000-000040090000}"/>
    <cellStyle name="_PENDIENTES Y NO RECOBRO ABRIL_Det 20 Usu + Costosos " xfId="3195" xr:uid="{00000000-0005-0000-0000-000041090000}"/>
    <cellStyle name="_pendientes y no recobro edgar" xfId="3196" xr:uid="{00000000-0005-0000-0000-000042090000}"/>
    <cellStyle name="_pendientes y no recobro edgar (2)" xfId="3197" xr:uid="{00000000-0005-0000-0000-000043090000}"/>
    <cellStyle name="_pendientes y no recobro edgar (2)_Det 20 Usu + Costosos " xfId="3198" xr:uid="{00000000-0005-0000-0000-000044090000}"/>
    <cellStyle name="_pendientes y no recobro edgar_Det 20 Usu + Costosos " xfId="3199" xr:uid="{00000000-0005-0000-0000-000045090000}"/>
    <cellStyle name="_PENDIENTES Y NO RECOBRO MARZO" xfId="3200" xr:uid="{00000000-0005-0000-0000-000046090000}"/>
    <cellStyle name="_PENDIENTES Y NO RECOBRO MARZO (2)" xfId="3201" xr:uid="{00000000-0005-0000-0000-000047090000}"/>
    <cellStyle name="_PENDIENTES Y NO RECOBRO MARZO (2)_Det 20 Usu + Costosos " xfId="3202" xr:uid="{00000000-0005-0000-0000-000048090000}"/>
    <cellStyle name="_PENDIENTES Y NO RECOBRO MARZO_Det 20 Usu + Costosos " xfId="3203" xr:uid="{00000000-0005-0000-0000-000049090000}"/>
    <cellStyle name="_PENDIENTES Y NO RECOBRO MAYO" xfId="3204" xr:uid="{00000000-0005-0000-0000-00004A090000}"/>
    <cellStyle name="_PENDIENTES Y NO RECOBRO MAYO_Det 20 Usu + Costosos " xfId="3205" xr:uid="{00000000-0005-0000-0000-00004B090000}"/>
    <cellStyle name="_Pendientes y no recobro_Det 20 Usu + Costosos " xfId="3206" xr:uid="{00000000-0005-0000-0000-00004C090000}"/>
    <cellStyle name="_PENDIENTES Y NO RECOBROS 0108 (2)" xfId="3207" xr:uid="{00000000-0005-0000-0000-00004D090000}"/>
    <cellStyle name="_PENDIENTES Y NO RECOBROS 0108 (2)_Det 20 Usu + Costosos " xfId="3208" xr:uid="{00000000-0005-0000-0000-00004E090000}"/>
    <cellStyle name="_Pendientes y No Recobros CTC" xfId="3209" xr:uid="{00000000-0005-0000-0000-00004F090000}"/>
    <cellStyle name="_Pendientes y No Recobros CTC_Det 20 Usu + Costosos " xfId="3210" xr:uid="{00000000-0005-0000-0000-000050090000}"/>
    <cellStyle name="_PIEDRAS PRECIOSAS DIFERENTE A ENERO" xfId="3211" xr:uid="{00000000-0005-0000-0000-000051090000}"/>
    <cellStyle name="_PIEDRAS PRECIOSAS DIFERENTE A ENERO 10" xfId="3212" xr:uid="{00000000-0005-0000-0000-000052090000}"/>
    <cellStyle name="_PIEDRAS PRECIOSAS DIFERENTE A ENERO 11" xfId="3213" xr:uid="{00000000-0005-0000-0000-000053090000}"/>
    <cellStyle name="_PIEDRAS PRECIOSAS DIFERENTE A ENERO 2" xfId="3214" xr:uid="{00000000-0005-0000-0000-000054090000}"/>
    <cellStyle name="_PIEDRAS PRECIOSAS DIFERENTE A ENERO 3" xfId="3215" xr:uid="{00000000-0005-0000-0000-000055090000}"/>
    <cellStyle name="_PIEDRAS PRECIOSAS DIFERENTE A ENERO 4" xfId="3216" xr:uid="{00000000-0005-0000-0000-000056090000}"/>
    <cellStyle name="_PIEDRAS PRECIOSAS DIFERENTE A ENERO 5" xfId="3217" xr:uid="{00000000-0005-0000-0000-000057090000}"/>
    <cellStyle name="_PIEDRAS PRECIOSAS DIFERENTE A ENERO 6" xfId="3218" xr:uid="{00000000-0005-0000-0000-000058090000}"/>
    <cellStyle name="_PIEDRAS PRECIOSAS DIFERENTE A ENERO 7" xfId="3219" xr:uid="{00000000-0005-0000-0000-000059090000}"/>
    <cellStyle name="_PIEDRAS PRECIOSAS DIFERENTE A ENERO 8" xfId="3220" xr:uid="{00000000-0005-0000-0000-00005A090000}"/>
    <cellStyle name="_PIEDRAS PRECIOSAS DIFERENTE A ENERO 9" xfId="3221" xr:uid="{00000000-0005-0000-0000-00005B090000}"/>
    <cellStyle name="_PIEDRAS PRECIOSAS DIFERENTE A ENERO_Ev.SANOFI" xfId="3222" xr:uid="{00000000-0005-0000-0000-00005C090000}"/>
    <cellStyle name="_planbásicoymedio" xfId="3223" xr:uid="{00000000-0005-0000-0000-00005D090000}"/>
    <cellStyle name="_planbásicoymedio_RECKITT_TABLADEVALORESASEGURADOS" xfId="3224" xr:uid="{00000000-0005-0000-0000-00005E090000}"/>
    <cellStyle name="_planbásicoymedio_TABLADECOBERTURASYVALORESASEGURADOS" xfId="3225" xr:uid="{00000000-0005-0000-0000-00005F090000}"/>
    <cellStyle name="_POLIZA COLECTIVA AUTOS MULTIACTIVA LOS FUNDADORES 11-2006" xfId="116" xr:uid="{00000000-0005-0000-0000-000068000000}"/>
    <cellStyle name="_POLIZA DE AUTOMOVILES SCHERING PLOUGH S.A." xfId="117" xr:uid="{00000000-0005-0000-0000-000069000000}"/>
    <cellStyle name="_POLIZA DE AUTOMOVILES SCHERING PLOUGH S.A._3. Slips Vida DEFINITIVOS" xfId="118" xr:uid="{00000000-0005-0000-0000-00006A000000}"/>
    <cellStyle name="_POLIZA SOS 2004 - 2005" xfId="119" xr:uid="{00000000-0005-0000-0000-00006B000000}"/>
    <cellStyle name="_POLIZA SOS 2005 - 2006" xfId="120" xr:uid="{00000000-0005-0000-0000-00006C000000}"/>
    <cellStyle name="_PRE 01-07-2008" xfId="3226" xr:uid="{00000000-0005-0000-0000-000060090000}"/>
    <cellStyle name="_PRE 01-07-2008_Det 20 Usu + Costosos " xfId="3227" xr:uid="{00000000-0005-0000-0000-000061090000}"/>
    <cellStyle name="_PRE 02-07-2008" xfId="3228" xr:uid="{00000000-0005-0000-0000-000062090000}"/>
    <cellStyle name="_PRE 02-07-2008_Det 20 Usu + Costosos " xfId="3229" xr:uid="{00000000-0005-0000-0000-000063090000}"/>
    <cellStyle name="_PRE 03-02-09" xfId="3230" xr:uid="{00000000-0005-0000-0000-000064090000}"/>
    <cellStyle name="_PRE 03-02-09_Det 20 Usu + Costosos " xfId="3231" xr:uid="{00000000-0005-0000-0000-000065090000}"/>
    <cellStyle name="_PRE 03-10-2008" xfId="3232" xr:uid="{00000000-0005-0000-0000-000066090000}"/>
    <cellStyle name="_PRE 03-10-2008_Det 20 Usu + Costosos " xfId="3233" xr:uid="{00000000-0005-0000-0000-000067090000}"/>
    <cellStyle name="_PRE 04-07-2008" xfId="3234" xr:uid="{00000000-0005-0000-0000-000068090000}"/>
    <cellStyle name="_PRE 04-07-2008_Det 20 Usu + Costosos " xfId="3235" xr:uid="{00000000-0005-0000-0000-000069090000}"/>
    <cellStyle name="_PRE 04-08-2008" xfId="3236" xr:uid="{00000000-0005-0000-0000-00006A090000}"/>
    <cellStyle name="_PRE 04-08-2008_Det 20 Usu + Costosos " xfId="3237" xr:uid="{00000000-0005-0000-0000-00006B090000}"/>
    <cellStyle name="_PRE 05-08-2008" xfId="3238" xr:uid="{00000000-0005-0000-0000-00006C090000}"/>
    <cellStyle name="_PRE 05-08-2008_Det 20 Usu + Costosos " xfId="3239" xr:uid="{00000000-0005-0000-0000-00006D090000}"/>
    <cellStyle name="_PRE 07-07-2008" xfId="3240" xr:uid="{00000000-0005-0000-0000-00006E090000}"/>
    <cellStyle name="_PRE 07-07-2008_Det 20 Usu + Costosos " xfId="3241" xr:uid="{00000000-0005-0000-0000-00006F090000}"/>
    <cellStyle name="_PRE 08-07-2008" xfId="3242" xr:uid="{00000000-0005-0000-0000-000070090000}"/>
    <cellStyle name="_PRE 08-07-2008_Det 20 Usu + Costosos " xfId="3243" xr:uid="{00000000-0005-0000-0000-000071090000}"/>
    <cellStyle name="_PRE 08-08-2008" xfId="3244" xr:uid="{00000000-0005-0000-0000-000072090000}"/>
    <cellStyle name="_PRE 08-08-2008_Det 20 Usu + Costosos " xfId="3245" xr:uid="{00000000-0005-0000-0000-000073090000}"/>
    <cellStyle name="_PRE 09-07-2008" xfId="3246" xr:uid="{00000000-0005-0000-0000-000074090000}"/>
    <cellStyle name="_PRE 09-07-2008_Det 20 Usu + Costosos " xfId="3247" xr:uid="{00000000-0005-0000-0000-000075090000}"/>
    <cellStyle name="_PRE 10-07-2008" xfId="3248" xr:uid="{00000000-0005-0000-0000-000076090000}"/>
    <cellStyle name="_PRE 10-07-2008_Det 20 Usu + Costosos " xfId="3249" xr:uid="{00000000-0005-0000-0000-000077090000}"/>
    <cellStyle name="_PRE 11-07-2008" xfId="3250" xr:uid="{00000000-0005-0000-0000-000078090000}"/>
    <cellStyle name="_PRE 11-07-2008_Det 20 Usu + Costosos " xfId="3251" xr:uid="{00000000-0005-0000-0000-000079090000}"/>
    <cellStyle name="_PRE 11-08-2008" xfId="3252" xr:uid="{00000000-0005-0000-0000-00007A090000}"/>
    <cellStyle name="_PRE 11-08-2008_Det 20 Usu + Costosos " xfId="3253" xr:uid="{00000000-0005-0000-0000-00007B090000}"/>
    <cellStyle name="_PRE 12-08-08" xfId="3254" xr:uid="{00000000-0005-0000-0000-00007C090000}"/>
    <cellStyle name="_PRE 12-08-08_Det 20 Usu + Costosos " xfId="3255" xr:uid="{00000000-0005-0000-0000-00007D090000}"/>
    <cellStyle name="_PRE 13-08-2008" xfId="3256" xr:uid="{00000000-0005-0000-0000-00007E090000}"/>
    <cellStyle name="_PRE 13-08-2008_Det 20 Usu + Costosos " xfId="3257" xr:uid="{00000000-0005-0000-0000-00007F090000}"/>
    <cellStyle name="_PRE 22-01-09" xfId="3258" xr:uid="{00000000-0005-0000-0000-000080090000}"/>
    <cellStyle name="_PRE 22-01-09_Det 20 Usu + Costosos " xfId="3259" xr:uid="{00000000-0005-0000-0000-000081090000}"/>
    <cellStyle name="_PRE 26-09-2008" xfId="3260" xr:uid="{00000000-0005-0000-0000-000082090000}"/>
    <cellStyle name="_PRE 26-09-2008_Det 20 Usu + Costosos " xfId="3261" xr:uid="{00000000-0005-0000-0000-000083090000}"/>
    <cellStyle name="_PRE 27-06-2008" xfId="3262" xr:uid="{00000000-0005-0000-0000-000084090000}"/>
    <cellStyle name="_PRE 27-06-2008_Det 20 Usu + Costosos " xfId="3263" xr:uid="{00000000-0005-0000-0000-000085090000}"/>
    <cellStyle name="_PRECIERRE" xfId="3264" xr:uid="{00000000-0005-0000-0000-000086090000}"/>
    <cellStyle name="_PRECIERRE A 12 MAYO (4)" xfId="3265" xr:uid="{00000000-0005-0000-0000-000087090000}"/>
    <cellStyle name="_PRECIERRE A 12 MAYO (4)_Det 20 Usu + Costosos " xfId="3266" xr:uid="{00000000-0005-0000-0000-000088090000}"/>
    <cellStyle name="_PRECIERRE JULIO" xfId="3267" xr:uid="{00000000-0005-0000-0000-000089090000}"/>
    <cellStyle name="_PRECIERRE JULIO_Det 20 Usu + Costosos " xfId="3268" xr:uid="{00000000-0005-0000-0000-00008A090000}"/>
    <cellStyle name="_PRECIERRE_Det 20 Usu + Costosos " xfId="3269" xr:uid="{00000000-0005-0000-0000-00008B090000}"/>
    <cellStyle name="_PREILIMINAR090408" xfId="3270" xr:uid="{00000000-0005-0000-0000-00008C090000}"/>
    <cellStyle name="_PREILIMINAR090408_Det 20 Usu + Costosos " xfId="3271" xr:uid="{00000000-0005-0000-0000-00008D090000}"/>
    <cellStyle name="_PRELIMIMNAR 09-06-2008" xfId="3272" xr:uid="{00000000-0005-0000-0000-00008E090000}"/>
    <cellStyle name="_PRELIMIMNAR 09-06-2008_Det 20 Usu + Costosos " xfId="3273" xr:uid="{00000000-0005-0000-0000-00008F090000}"/>
    <cellStyle name="_PRELIMINA A 25 AGOSTO 2008" xfId="3274" xr:uid="{00000000-0005-0000-0000-000090090000}"/>
    <cellStyle name="_PRELIMINA A 25 AGOSTO 2008_Det 20 Usu + Costosos " xfId="3275" xr:uid="{00000000-0005-0000-0000-000091090000}"/>
    <cellStyle name="_PRELIMINA A 26 AGOSTO 2008" xfId="3276" xr:uid="{00000000-0005-0000-0000-000092090000}"/>
    <cellStyle name="_PRELIMINA A 26 AGOSTO 2008_Det 20 Usu + Costosos " xfId="3277" xr:uid="{00000000-0005-0000-0000-000093090000}"/>
    <cellStyle name="_PRELIMINAR" xfId="3278" xr:uid="{00000000-0005-0000-0000-000094090000}"/>
    <cellStyle name="_PRELIMINAR (2)" xfId="3279" xr:uid="{00000000-0005-0000-0000-000095090000}"/>
    <cellStyle name="_PRELIMINAR (2)_Det 20 Usu + Costosos " xfId="3280" xr:uid="{00000000-0005-0000-0000-000096090000}"/>
    <cellStyle name="_PRELIMINAR 01-05-2008" xfId="3281" xr:uid="{00000000-0005-0000-0000-000097090000}"/>
    <cellStyle name="_PRELIMINAR 01-05-2008_Det 20 Usu + Costosos " xfId="3282" xr:uid="{00000000-0005-0000-0000-000098090000}"/>
    <cellStyle name="_PRELIMINAR 01-09-2008" xfId="3283" xr:uid="{00000000-0005-0000-0000-000099090000}"/>
    <cellStyle name="_PRELIMINAR 01-09-2008_Det 20 Usu + Costosos " xfId="3284" xr:uid="{00000000-0005-0000-0000-00009A090000}"/>
    <cellStyle name="_PRELIMINAR 01-10-2008" xfId="3285" xr:uid="{00000000-0005-0000-0000-00009B090000}"/>
    <cellStyle name="_PRELIMINAR 01-10-2008_Det 20 Usu + Costosos " xfId="3286" xr:uid="{00000000-0005-0000-0000-00009C090000}"/>
    <cellStyle name="_PRELIMINAR 02-09-2008" xfId="3287" xr:uid="{00000000-0005-0000-0000-00009D090000}"/>
    <cellStyle name="_PRELIMINAR 02-09-2008_Det 20 Usu + Costosos " xfId="3288" xr:uid="{00000000-0005-0000-0000-00009E090000}"/>
    <cellStyle name="_PRELIMINAR 03-09-2008" xfId="3289" xr:uid="{00000000-0005-0000-0000-00009F090000}"/>
    <cellStyle name="_PRELIMINAR 03-09-2008_Det 20 Usu + Costosos " xfId="3290" xr:uid="{00000000-0005-0000-0000-0000A0090000}"/>
    <cellStyle name="_PRELIMINAR 04-06-2008" xfId="3291" xr:uid="{00000000-0005-0000-0000-0000A1090000}"/>
    <cellStyle name="_PRELIMINAR 04-06-2008_Det 20 Usu + Costosos " xfId="3292" xr:uid="{00000000-0005-0000-0000-0000A2090000}"/>
    <cellStyle name="_PRELIMINAR 04-09-2008" xfId="3293" xr:uid="{00000000-0005-0000-0000-0000A3090000}"/>
    <cellStyle name="_PRELIMINAR 04-09-2008_Det 20 Usu + Costosos " xfId="3294" xr:uid="{00000000-0005-0000-0000-0000A4090000}"/>
    <cellStyle name="_PRELIMINAR 05-06-2008" xfId="3295" xr:uid="{00000000-0005-0000-0000-0000A5090000}"/>
    <cellStyle name="_PRELIMINAR 05-06-2008_Det 20 Usu + Costosos " xfId="3296" xr:uid="{00000000-0005-0000-0000-0000A6090000}"/>
    <cellStyle name="_PRELIMINAR 05-09-2008" xfId="3297" xr:uid="{00000000-0005-0000-0000-0000A7090000}"/>
    <cellStyle name="_PRELIMINAR 05-09-2008_Det 20 Usu + Costosos " xfId="3298" xr:uid="{00000000-0005-0000-0000-0000A8090000}"/>
    <cellStyle name="_PRELIMINAR 06-05-2008" xfId="3299" xr:uid="{00000000-0005-0000-0000-0000A9090000}"/>
    <cellStyle name="_PRELIMINAR 06-05-2008_Det 20 Usu + Costosos " xfId="3300" xr:uid="{00000000-0005-0000-0000-0000AA090000}"/>
    <cellStyle name="_PRELIMINAR 06-06-2008" xfId="3301" xr:uid="{00000000-0005-0000-0000-0000AB090000}"/>
    <cellStyle name="_PRELIMINAR 06-06-2008_Det 20 Usu + Costosos " xfId="3302" xr:uid="{00000000-0005-0000-0000-0000AC090000}"/>
    <cellStyle name="_PRELIMINAR 06-10-2008" xfId="3303" xr:uid="{00000000-0005-0000-0000-0000AD090000}"/>
    <cellStyle name="_PRELIMINAR 06-10-2008_Det 20 Usu + Costosos " xfId="3304" xr:uid="{00000000-0005-0000-0000-0000AE090000}"/>
    <cellStyle name="_PRELIMINAR 07-04-08" xfId="3305" xr:uid="{00000000-0005-0000-0000-0000AF090000}"/>
    <cellStyle name="_PRELIMINAR 07-04-08_Det 20 Usu + Costosos " xfId="3306" xr:uid="{00000000-0005-0000-0000-0000B0090000}"/>
    <cellStyle name="_PRELIMINAR 07-10-2008" xfId="3307" xr:uid="{00000000-0005-0000-0000-0000B1090000}"/>
    <cellStyle name="_PRELIMINAR 07-10-2008_Det 20 Usu + Costosos " xfId="3308" xr:uid="{00000000-0005-0000-0000-0000B2090000}"/>
    <cellStyle name="_PRELIMINAR 08-05-2008" xfId="3309" xr:uid="{00000000-0005-0000-0000-0000B3090000}"/>
    <cellStyle name="_PRELIMINAR 08-05-2008_Det 20 Usu + Costosos " xfId="3310" xr:uid="{00000000-0005-0000-0000-0000B4090000}"/>
    <cellStyle name="_PRELIMINAR 08-09-2008" xfId="3311" xr:uid="{00000000-0005-0000-0000-0000B5090000}"/>
    <cellStyle name="_PRELIMINAR 08-09-2008_Det 20 Usu + Costosos " xfId="3312" xr:uid="{00000000-0005-0000-0000-0000B6090000}"/>
    <cellStyle name="_PRELIMINAR 08-10-2008" xfId="3313" xr:uid="{00000000-0005-0000-0000-0000B7090000}"/>
    <cellStyle name="_PRELIMINAR 08-10-2008_Det 20 Usu + Costosos " xfId="3314" xr:uid="{00000000-0005-0000-0000-0000B8090000}"/>
    <cellStyle name="_PRELIMINAR 09-05-2008" xfId="3315" xr:uid="{00000000-0005-0000-0000-0000B9090000}"/>
    <cellStyle name="_PRELIMINAR 09-05-2008 2" xfId="3316" xr:uid="{00000000-0005-0000-0000-0000BA090000}"/>
    <cellStyle name="_PRELIMINAR 09-05-2008 2_Det 20 Usu + Costosos " xfId="3317" xr:uid="{00000000-0005-0000-0000-0000BB090000}"/>
    <cellStyle name="_PRELIMINAR 09-05-2008_Det 20 Usu + Costosos " xfId="3318" xr:uid="{00000000-0005-0000-0000-0000BC090000}"/>
    <cellStyle name="_PRELIMINAR 10-06-2008" xfId="3319" xr:uid="{00000000-0005-0000-0000-0000BD090000}"/>
    <cellStyle name="_PRELIMINAR 10-06-2008_Det 20 Usu + Costosos " xfId="3320" xr:uid="{00000000-0005-0000-0000-0000BE090000}"/>
    <cellStyle name="_PRELIMINAR 10-10-2008" xfId="3321" xr:uid="{00000000-0005-0000-0000-0000BF090000}"/>
    <cellStyle name="_PRELIMINAR 10-10-2008_Det 20 Usu + Costosos " xfId="3322" xr:uid="{00000000-0005-0000-0000-0000C0090000}"/>
    <cellStyle name="_PRELIMINAR 11-06-2008" xfId="3323" xr:uid="{00000000-0005-0000-0000-0000C1090000}"/>
    <cellStyle name="_PRELIMINAR 11-06-2008_Det 20 Usu + Costosos " xfId="3324" xr:uid="{00000000-0005-0000-0000-0000C2090000}"/>
    <cellStyle name="_PRELIMINAR 12-05-2008" xfId="3325" xr:uid="{00000000-0005-0000-0000-0000C3090000}"/>
    <cellStyle name="_PRELIMINAR 12-05-2008_Det 20 Usu + Costosos " xfId="3326" xr:uid="{00000000-0005-0000-0000-0000C4090000}"/>
    <cellStyle name="_PRELIMINAR 21-10-2008" xfId="3327" xr:uid="{00000000-0005-0000-0000-0000C5090000}"/>
    <cellStyle name="_PRELIMINAR 21-10-2008 (2)" xfId="3328" xr:uid="{00000000-0005-0000-0000-0000C6090000}"/>
    <cellStyle name="_PRELIMINAR 21-10-2008 (2)_Det 20 Usu + Costosos " xfId="3329" xr:uid="{00000000-0005-0000-0000-0000C7090000}"/>
    <cellStyle name="_PRELIMINAR 21-10-2008_Det 20 Usu + Costosos " xfId="3330" xr:uid="{00000000-0005-0000-0000-0000C8090000}"/>
    <cellStyle name="_PRELIMINAR 22-08-2008" xfId="3331" xr:uid="{00000000-0005-0000-0000-0000C9090000}"/>
    <cellStyle name="_PRELIMINAR 22-08-2008_Det 20 Usu + Costosos " xfId="3332" xr:uid="{00000000-0005-0000-0000-0000CA090000}"/>
    <cellStyle name="_PRELIMINAR 22-12-2008" xfId="3333" xr:uid="{00000000-0005-0000-0000-0000CB090000}"/>
    <cellStyle name="_PRELIMINAR 22-12-2008_Det 20 Usu + Costosos " xfId="3334" xr:uid="{00000000-0005-0000-0000-0000CC090000}"/>
    <cellStyle name="_PRELIMINAR 22-DIC-2008" xfId="3335" xr:uid="{00000000-0005-0000-0000-0000CD090000}"/>
    <cellStyle name="_PRELIMINAR 22-DIC-2008_Det 20 Usu + Costosos " xfId="3336" xr:uid="{00000000-0005-0000-0000-0000CE090000}"/>
    <cellStyle name="_PRELIMINAR 23-05-2008" xfId="3337" xr:uid="{00000000-0005-0000-0000-0000CF090000}"/>
    <cellStyle name="_PRELIMINAR 23-05-2008_Det 20 Usu + Costosos " xfId="3338" xr:uid="{00000000-0005-0000-0000-0000D0090000}"/>
    <cellStyle name="_PRELIMINAR 23-10-2008 (2)" xfId="3339" xr:uid="{00000000-0005-0000-0000-0000D1090000}"/>
    <cellStyle name="_PRELIMINAR 23-10-2008 (2)_Det 20 Usu + Costosos " xfId="3340" xr:uid="{00000000-0005-0000-0000-0000D2090000}"/>
    <cellStyle name="_PRELIMINAR 23-12-2008" xfId="3341" xr:uid="{00000000-0005-0000-0000-0000D3090000}"/>
    <cellStyle name="_PRELIMINAR 23-12-2008_Det 20 Usu + Costosos " xfId="3342" xr:uid="{00000000-0005-0000-0000-0000D4090000}"/>
    <cellStyle name="_PRELIMINAR 24 SEP" xfId="3343" xr:uid="{00000000-0005-0000-0000-0000D5090000}"/>
    <cellStyle name="_PRELIMINAR 24 SEP_Det 20 Usu + Costosos " xfId="3344" xr:uid="{00000000-0005-0000-0000-0000D6090000}"/>
    <cellStyle name="_PRELIMINAR 24-11-2008" xfId="3345" xr:uid="{00000000-0005-0000-0000-0000D7090000}"/>
    <cellStyle name="_PRELIMINAR 24-11-2008_Det 20 Usu + Costosos " xfId="3346" xr:uid="{00000000-0005-0000-0000-0000D8090000}"/>
    <cellStyle name="_PRELIMINAR 24-ABRIL-2008" xfId="3347" xr:uid="{00000000-0005-0000-0000-0000D9090000}"/>
    <cellStyle name="_PRELIMINAR 24-ABRIL-2008_Det 20 Usu + Costosos " xfId="3348" xr:uid="{00000000-0005-0000-0000-0000DA090000}"/>
    <cellStyle name="_PRELIMINAR 25-04-2008" xfId="3349" xr:uid="{00000000-0005-0000-0000-0000DB090000}"/>
    <cellStyle name="_PRELIMINAR 25-04-2008_Det 20 Usu + Costosos " xfId="3350" xr:uid="{00000000-0005-0000-0000-0000DC090000}"/>
    <cellStyle name="_PRELIMINAR 25-08-2008" xfId="3351" xr:uid="{00000000-0005-0000-0000-0000DD090000}"/>
    <cellStyle name="_PRELIMINAR 25-08-2008_Det 20 Usu + Costosos " xfId="3352" xr:uid="{00000000-0005-0000-0000-0000DE090000}"/>
    <cellStyle name="_PRELIMINAR 25-09-2008" xfId="3353" xr:uid="{00000000-0005-0000-0000-0000DF090000}"/>
    <cellStyle name="_PRELIMINAR 25-09-2008_Det 20 Usu + Costosos " xfId="3354" xr:uid="{00000000-0005-0000-0000-0000E0090000}"/>
    <cellStyle name="_PRELIMINAR 27022008" xfId="3355" xr:uid="{00000000-0005-0000-0000-0000E1090000}"/>
    <cellStyle name="_PRELIMINAR 27022008 (2)" xfId="3356" xr:uid="{00000000-0005-0000-0000-0000E2090000}"/>
    <cellStyle name="_PRELIMINAR 27022008 (2)_Det 20 Usu + Costosos " xfId="3357" xr:uid="{00000000-0005-0000-0000-0000E3090000}"/>
    <cellStyle name="_PRELIMINAR 27022008_Det 20 Usu + Costosos " xfId="3358" xr:uid="{00000000-0005-0000-0000-0000E4090000}"/>
    <cellStyle name="_PRELIMINAR 27-08-2008" xfId="3359" xr:uid="{00000000-0005-0000-0000-0000E5090000}"/>
    <cellStyle name="_PRELIMINAR 27-08-2008_Det 20 Usu + Costosos " xfId="3360" xr:uid="{00000000-0005-0000-0000-0000E6090000}"/>
    <cellStyle name="_PRELIMINAR 28-05-2008" xfId="3361" xr:uid="{00000000-0005-0000-0000-0000E7090000}"/>
    <cellStyle name="_PRELIMINAR 28-05-2008_Det 20 Usu + Costosos " xfId="3362" xr:uid="{00000000-0005-0000-0000-0000E8090000}"/>
    <cellStyle name="_PRELIMINAR 28-12-2007" xfId="3363" xr:uid="{00000000-0005-0000-0000-0000E9090000}"/>
    <cellStyle name="_PRELIMINAR 28-12-2007_Det 20 Usu + Costosos " xfId="3364" xr:uid="{00000000-0005-0000-0000-0000EA090000}"/>
    <cellStyle name="_PRELIMINAR 29022008" xfId="3365" xr:uid="{00000000-0005-0000-0000-0000EB090000}"/>
    <cellStyle name="_PRELIMINAR 29022008_Det 20 Usu + Costosos " xfId="3366" xr:uid="{00000000-0005-0000-0000-0000EC090000}"/>
    <cellStyle name="_PRELIMINAR 29-08-2008" xfId="3367" xr:uid="{00000000-0005-0000-0000-0000ED090000}"/>
    <cellStyle name="_PRELIMINAR 29-08-2008_Det 20 Usu + Costosos " xfId="3368" xr:uid="{00000000-0005-0000-0000-0000EE090000}"/>
    <cellStyle name="_PRELIMINAR 30-04-2008" xfId="3369" xr:uid="{00000000-0005-0000-0000-0000EF090000}"/>
    <cellStyle name="_PRELIMINAR 30-04-2008_Det 20 Usu + Costosos " xfId="3370" xr:uid="{00000000-0005-0000-0000-0000F0090000}"/>
    <cellStyle name="_PRELIMINAR 30-05-2008" xfId="3371" xr:uid="{00000000-0005-0000-0000-0000F1090000}"/>
    <cellStyle name="_PRELIMINAR 30-05-2008_Det 20 Usu + Costosos " xfId="3372" xr:uid="{00000000-0005-0000-0000-0000F2090000}"/>
    <cellStyle name="_PRELIMINAR 31-07-2008" xfId="3373" xr:uid="{00000000-0005-0000-0000-0000F3090000}"/>
    <cellStyle name="_PRELIMINAR 31-07-2008_Det 20 Usu + Costosos " xfId="3374" xr:uid="{00000000-0005-0000-0000-0000F4090000}"/>
    <cellStyle name="_PRELIMINAR 31-10-2008" xfId="3375" xr:uid="{00000000-0005-0000-0000-0000F5090000}"/>
    <cellStyle name="_PRELIMINAR 31-10-2008_Det 20 Usu + Costosos " xfId="3376" xr:uid="{00000000-0005-0000-0000-0000F6090000}"/>
    <cellStyle name="_PRELIMINAR 6 NOVIEMBRE" xfId="3377" xr:uid="{00000000-0005-0000-0000-0000F7090000}"/>
    <cellStyle name="_PRELIMINAR 6 NOVIEMBRE_Det 20 Usu + Costosos " xfId="3378" xr:uid="{00000000-0005-0000-0000-0000F8090000}"/>
    <cellStyle name="_PRELIMINAR 7 NOVIEMBRE" xfId="3379" xr:uid="{00000000-0005-0000-0000-0000F9090000}"/>
    <cellStyle name="_PRELIMINAR 7 NOVIEMBRE_Det 20 Usu + Costosos " xfId="3380" xr:uid="{00000000-0005-0000-0000-0000FA090000}"/>
    <cellStyle name="_PRELIMINAR 9-10-2008" xfId="3381" xr:uid="{00000000-0005-0000-0000-0000FB090000}"/>
    <cellStyle name="_PRELIMINAR 9-10-2008_Det 20 Usu + Costosos " xfId="3382" xr:uid="{00000000-0005-0000-0000-0000FC090000}"/>
    <cellStyle name="_PRELIMINAR 9-12-2008" xfId="3383" xr:uid="{00000000-0005-0000-0000-0000FD090000}"/>
    <cellStyle name="_PRELIMINAR 9-12-2008_Det 20 Usu + Costosos " xfId="3384" xr:uid="{00000000-0005-0000-0000-0000FE090000}"/>
    <cellStyle name="_Preliminar a 03 de Diciembre" xfId="3385" xr:uid="{00000000-0005-0000-0000-0000FF090000}"/>
    <cellStyle name="_Preliminar a 03 de Diciembre_Ingreso PRE" xfId="3386" xr:uid="{00000000-0005-0000-0000-0000000A0000}"/>
    <cellStyle name="_Preliminar a 03 de Diciembre_Ingreso PRE_Reembolsos x Cont " xfId="3387" xr:uid="{00000000-0005-0000-0000-0000010A0000}"/>
    <cellStyle name="_Preliminar a 03 de Diciembre_REASEGURO" xfId="3388" xr:uid="{00000000-0005-0000-0000-0000020A0000}"/>
    <cellStyle name="_Preliminar a 03 de Diciembre_REASEGURO_Ingreso PRE" xfId="3389" xr:uid="{00000000-0005-0000-0000-0000030A0000}"/>
    <cellStyle name="_Preliminar a 03 de Diciembre_REASEGURO_Ingreso PRE_Reembolsos x Cont " xfId="3390" xr:uid="{00000000-0005-0000-0000-0000040A0000}"/>
    <cellStyle name="_Preliminar a 03 de Diciembre_REASEGURO_Reembolsos" xfId="3391" xr:uid="{00000000-0005-0000-0000-0000050A0000}"/>
    <cellStyle name="_Preliminar a 03 de Diciembre_REASEGURO_Reembolsos x Cont " xfId="3392" xr:uid="{00000000-0005-0000-0000-0000060A0000}"/>
    <cellStyle name="_Preliminar a 03 de Diciembre_REASEGURO_Reembolsos_Reembolsos x Cont " xfId="3393" xr:uid="{00000000-0005-0000-0000-0000070A0000}"/>
    <cellStyle name="_Preliminar a 03 de Diciembre_Reembolsos" xfId="3394" xr:uid="{00000000-0005-0000-0000-0000080A0000}"/>
    <cellStyle name="_Preliminar a 03 de Diciembre_Reembolsos x Cont " xfId="3395" xr:uid="{00000000-0005-0000-0000-0000090A0000}"/>
    <cellStyle name="_Preliminar a 03 de Diciembre_Reembolsos_Reembolsos x Cont " xfId="3396" xr:uid="{00000000-0005-0000-0000-00000A0A0000}"/>
    <cellStyle name="_preliminar a 08 de enero de 2008" xfId="3397" xr:uid="{00000000-0005-0000-0000-00000B0A0000}"/>
    <cellStyle name="_preliminar a 08 de enero de 2008_Det 20 Usu + Costosos " xfId="3398" xr:uid="{00000000-0005-0000-0000-00000C0A0000}"/>
    <cellStyle name="_PRELIMINAR A 1 ABRIL" xfId="3399" xr:uid="{00000000-0005-0000-0000-00000D0A0000}"/>
    <cellStyle name="_PRELIMINAR A 1 ABRIL_Det 20 Usu + Costosos " xfId="3400" xr:uid="{00000000-0005-0000-0000-00000E0A0000}"/>
    <cellStyle name="_PRELIMINAR A 1 FEBRERO" xfId="3401" xr:uid="{00000000-0005-0000-0000-00000F0A0000}"/>
    <cellStyle name="_PRELIMINAR A 1 FEBRERO_Det 20 Usu + Costosos " xfId="3402" xr:uid="{00000000-0005-0000-0000-0000100A0000}"/>
    <cellStyle name="_PRELIMINAR A 1 JULIO 2008" xfId="3403" xr:uid="{00000000-0005-0000-0000-0000110A0000}"/>
    <cellStyle name="_PRELIMINAR A 1 JULIO 2008_Det 20 Usu + Costosos " xfId="3404" xr:uid="{00000000-0005-0000-0000-0000120A0000}"/>
    <cellStyle name="_PRELIMINAR A 1 JUNIO" xfId="3405" xr:uid="{00000000-0005-0000-0000-0000130A0000}"/>
    <cellStyle name="_PRELIMINAR A 1 JUNIO_Det 20 Usu + Costosos " xfId="3406" xr:uid="{00000000-0005-0000-0000-0000140A0000}"/>
    <cellStyle name="_PRELIMINAR A 1 OCTUBRE  2008" xfId="3407" xr:uid="{00000000-0005-0000-0000-0000150A0000}"/>
    <cellStyle name="_PRELIMINAR A 1 OCTUBRE  2008_Det 20 Usu + Costosos " xfId="3408" xr:uid="{00000000-0005-0000-0000-0000160A0000}"/>
    <cellStyle name="_PRELIMINAR A 10 ABRIL" xfId="3409" xr:uid="{00000000-0005-0000-0000-0000170A0000}"/>
    <cellStyle name="_PRELIMINAR A 10 ABRIL_Det 20 Usu + Costosos " xfId="3410" xr:uid="{00000000-0005-0000-0000-0000180A0000}"/>
    <cellStyle name="_PRELIMINAR A 10 JULIO 2008" xfId="3411" xr:uid="{00000000-0005-0000-0000-0000190A0000}"/>
    <cellStyle name="_PRELIMINAR A 10 JULIO 2008_Det 20 Usu + Costosos " xfId="3412" xr:uid="{00000000-0005-0000-0000-00001A0A0000}"/>
    <cellStyle name="_PRELIMINAR A 10 JUNIO  2008" xfId="3413" xr:uid="{00000000-0005-0000-0000-00001B0A0000}"/>
    <cellStyle name="_PRELIMINAR A 10 JUNIO  2008_Det 20 Usu + Costosos " xfId="3414" xr:uid="{00000000-0005-0000-0000-00001C0A0000}"/>
    <cellStyle name="_PRELIMINAR A 10 OCTUBRE  2008" xfId="3415" xr:uid="{00000000-0005-0000-0000-00001D0A0000}"/>
    <cellStyle name="_PRELIMINAR A 10 OCTUBRE  2008_Det 20 Usu + Costosos " xfId="3416" xr:uid="{00000000-0005-0000-0000-00001E0A0000}"/>
    <cellStyle name="_PRELIMINAR A 11 ABRIL" xfId="3417" xr:uid="{00000000-0005-0000-0000-00001F0A0000}"/>
    <cellStyle name="_PRELIMINAR A 11 ABRIL (2)" xfId="3418" xr:uid="{00000000-0005-0000-0000-0000200A0000}"/>
    <cellStyle name="_PRELIMINAR A 11 ABRIL (2)_Det 20 Usu + Costosos " xfId="3419" xr:uid="{00000000-0005-0000-0000-0000210A0000}"/>
    <cellStyle name="_PRELIMINAR A 11 ABRIL_Det 20 Usu + Costosos " xfId="3420" xr:uid="{00000000-0005-0000-0000-0000220A0000}"/>
    <cellStyle name="_PRELIMINAR A 11 JULIO 2008" xfId="3421" xr:uid="{00000000-0005-0000-0000-0000230A0000}"/>
    <cellStyle name="_PRELIMINAR A 11 JULIO 2008_Det 20 Usu + Costosos " xfId="3422" xr:uid="{00000000-0005-0000-0000-0000240A0000}"/>
    <cellStyle name="_PRELIMINAR A 11 MARZO 2008" xfId="3423" xr:uid="{00000000-0005-0000-0000-0000250A0000}"/>
    <cellStyle name="_PRELIMINAR A 11 MARZO 2008_Det 20 Usu + Costosos " xfId="3424" xr:uid="{00000000-0005-0000-0000-0000260A0000}"/>
    <cellStyle name="_PRELIMINAR A 12 FEBRERO" xfId="3425" xr:uid="{00000000-0005-0000-0000-0000270A0000}"/>
    <cellStyle name="_PRELIMINAR A 12 FEBRERO_Det 20 Usu + Costosos " xfId="3426" xr:uid="{00000000-0005-0000-0000-0000280A0000}"/>
    <cellStyle name="_PRELIMINAR A 12 SEPTIEMBRE" xfId="3427" xr:uid="{00000000-0005-0000-0000-0000290A0000}"/>
    <cellStyle name="_PRELIMINAR A 12 SEPTIEMBRE_Det 20 Usu + Costosos " xfId="3428" xr:uid="{00000000-0005-0000-0000-00002A0A0000}"/>
    <cellStyle name="_PRELIMINAR A 13 FEBRERO CIERRE" xfId="3429" xr:uid="{00000000-0005-0000-0000-00002B0A0000}"/>
    <cellStyle name="_PRELIMINAR A 13 FEBRERO CIERRE (2)" xfId="3430" xr:uid="{00000000-0005-0000-0000-00002C0A0000}"/>
    <cellStyle name="_PRELIMINAR A 13 FEBRERO CIERRE (2)_Det 20 Usu + Costosos " xfId="3431" xr:uid="{00000000-0005-0000-0000-00002D0A0000}"/>
    <cellStyle name="_PRELIMINAR A 13 FEBRERO CIERRE_Det 20 Usu + Costosos " xfId="3432" xr:uid="{00000000-0005-0000-0000-00002E0A0000}"/>
    <cellStyle name="_PRELIMINAR A 2 JULIO 2008" xfId="3433" xr:uid="{00000000-0005-0000-0000-00002F0A0000}"/>
    <cellStyle name="_PRELIMINAR A 2 JULIO 2008_Det 20 Usu + Costosos " xfId="3434" xr:uid="{00000000-0005-0000-0000-0000300A0000}"/>
    <cellStyle name="_PRELIMINAR A 2 MAYO" xfId="3435" xr:uid="{00000000-0005-0000-0000-0000310A0000}"/>
    <cellStyle name="_PRELIMINAR A 2 MAYO_Det 20 Usu + Costosos " xfId="3436" xr:uid="{00000000-0005-0000-0000-0000320A0000}"/>
    <cellStyle name="_PRELIMINAR A 2 OCTUBRE" xfId="3437" xr:uid="{00000000-0005-0000-0000-0000330A0000}"/>
    <cellStyle name="_PRELIMINAR A 2 OCTUBRE_Det 20 Usu + Costosos " xfId="3438" xr:uid="{00000000-0005-0000-0000-0000340A0000}"/>
    <cellStyle name="_PRELIMINAR A 21 OCTUBRE 2008" xfId="3439" xr:uid="{00000000-0005-0000-0000-0000350A0000}"/>
    <cellStyle name="_PRELIMINAR A 21 OCTUBRE 2008_Det 20 Usu + Costosos " xfId="3440" xr:uid="{00000000-0005-0000-0000-0000360A0000}"/>
    <cellStyle name="_PRELIMINAR A 22 OCTUBRE 2008" xfId="3441" xr:uid="{00000000-0005-0000-0000-0000370A0000}"/>
    <cellStyle name="_PRELIMINAR A 22 OCTUBRE 2008_Det 20 Usu + Costosos " xfId="3442" xr:uid="{00000000-0005-0000-0000-0000380A0000}"/>
    <cellStyle name="_PRELIMINAR A 23 MAYO" xfId="3443" xr:uid="{00000000-0005-0000-0000-0000390A0000}"/>
    <cellStyle name="_PRELIMINAR A 23 MAYO_Det 20 Usu + Costosos " xfId="3444" xr:uid="{00000000-0005-0000-0000-00003A0A0000}"/>
    <cellStyle name="_PRELIMINAR A 23 OCTUBRE 2008" xfId="3445" xr:uid="{00000000-0005-0000-0000-00003B0A0000}"/>
    <cellStyle name="_PRELIMINAR A 23 OCTUBRE 2008_Det 20 Usu + Costosos " xfId="3446" xr:uid="{00000000-0005-0000-0000-00003C0A0000}"/>
    <cellStyle name="_PRELIMINAR A 24 ABRIL" xfId="3447" xr:uid="{00000000-0005-0000-0000-00003D0A0000}"/>
    <cellStyle name="_PRELIMINAR A 24 ABRIL_Det 20 Usu + Costosos " xfId="3448" xr:uid="{00000000-0005-0000-0000-00003E0A0000}"/>
    <cellStyle name="_PRELIMINAR A 24 NOVIEMBRE 2008" xfId="3449" xr:uid="{00000000-0005-0000-0000-00003F0A0000}"/>
    <cellStyle name="_PRELIMINAR A 24 NOVIEMBRE 2008_Det 20 Usu + Costosos " xfId="3450" xr:uid="{00000000-0005-0000-0000-0000400A0000}"/>
    <cellStyle name="_PRELIMINAR A 24 SEP" xfId="3451" xr:uid="{00000000-0005-0000-0000-0000410A0000}"/>
    <cellStyle name="_PRELIMINAR A 24 SEP_Det 20 Usu + Costosos " xfId="3452" xr:uid="{00000000-0005-0000-0000-0000420A0000}"/>
    <cellStyle name="_PRELIMINAR A 25 ABRIL" xfId="3453" xr:uid="{00000000-0005-0000-0000-0000430A0000}"/>
    <cellStyle name="_PRELIMINAR A 25 ABRIL_Det 20 Usu + Costosos " xfId="3454" xr:uid="{00000000-0005-0000-0000-0000440A0000}"/>
    <cellStyle name="_PRELIMINAR A 25 MAYO" xfId="3455" xr:uid="{00000000-0005-0000-0000-0000450A0000}"/>
    <cellStyle name="_PRELIMINAR A 25 MAYO_Det 20 Usu + Costosos " xfId="3456" xr:uid="{00000000-0005-0000-0000-0000460A0000}"/>
    <cellStyle name="_PRELIMINAR A 27 FEBRERO 2008" xfId="3457" xr:uid="{00000000-0005-0000-0000-0000470A0000}"/>
    <cellStyle name="_PRELIMINAR A 27 FEBRERO 2008_Det 20 Usu + Costosos " xfId="3458" xr:uid="{00000000-0005-0000-0000-0000480A0000}"/>
    <cellStyle name="_PRELIMINAR A 27 JUNIO 2008" xfId="3459" xr:uid="{00000000-0005-0000-0000-0000490A0000}"/>
    <cellStyle name="_PRELIMINAR A 27 JUNIO 2008_Det 20 Usu + Costosos " xfId="3460" xr:uid="{00000000-0005-0000-0000-00004A0A0000}"/>
    <cellStyle name="_PRELIMINAR A 28 MAYO" xfId="3461" xr:uid="{00000000-0005-0000-0000-00004B0A0000}"/>
    <cellStyle name="_PRELIMINAR A 28 MAYO_Det 20 Usu + Costosos " xfId="3462" xr:uid="{00000000-0005-0000-0000-00004C0A0000}"/>
    <cellStyle name="_PRELIMINAR A 29 ENERO" xfId="3463" xr:uid="{00000000-0005-0000-0000-00004D0A0000}"/>
    <cellStyle name="_PRELIMINAR A 29 ENERO_Det 20 Usu + Costosos " xfId="3464" xr:uid="{00000000-0005-0000-0000-00004E0A0000}"/>
    <cellStyle name="_PRELIMINAR A 29 FEBRERO 2008" xfId="3465" xr:uid="{00000000-0005-0000-0000-00004F0A0000}"/>
    <cellStyle name="_PRELIMINAR A 29 FEBRERO 2008_Det 20 Usu + Costosos " xfId="3466" xr:uid="{00000000-0005-0000-0000-0000500A0000}"/>
    <cellStyle name="_PRELIMINAR A 3 ABRIL" xfId="3467" xr:uid="{00000000-0005-0000-0000-0000510A0000}"/>
    <cellStyle name="_PRELIMINAR A 3 ABRIL_Det 20 Usu + Costosos " xfId="3468" xr:uid="{00000000-0005-0000-0000-0000520A0000}"/>
    <cellStyle name="_PRELIMINAR A 3 DIC 2007" xfId="3469" xr:uid="{00000000-0005-0000-0000-0000530A0000}"/>
    <cellStyle name="_PRELIMINAR A 3 DIC 2007_Det 20 Usu + Costosos " xfId="3470" xr:uid="{00000000-0005-0000-0000-0000540A0000}"/>
    <cellStyle name="_PRELIMINAR A 3 JULIO 2008" xfId="3471" xr:uid="{00000000-0005-0000-0000-0000550A0000}"/>
    <cellStyle name="_PRELIMINAR A 3 JULIO 2008_Det 20 Usu + Costosos " xfId="3472" xr:uid="{00000000-0005-0000-0000-0000560A0000}"/>
    <cellStyle name="_PRELIMINAR A 3 OCTUBRE" xfId="3473" xr:uid="{00000000-0005-0000-0000-0000570A0000}"/>
    <cellStyle name="_PRELIMINAR A 3 OCTUBRE  2008" xfId="3474" xr:uid="{00000000-0005-0000-0000-0000580A0000}"/>
    <cellStyle name="_PRELIMINAR A 3 OCTUBRE  2008_Det 20 Usu + Costosos " xfId="3475" xr:uid="{00000000-0005-0000-0000-0000590A0000}"/>
    <cellStyle name="_PRELIMINAR A 3 OCTUBRE_Det 20 Usu + Costosos " xfId="3476" xr:uid="{00000000-0005-0000-0000-00005A0A0000}"/>
    <cellStyle name="_PRELIMINAR A 3 SEPTIEMBRE 2008" xfId="3477" xr:uid="{00000000-0005-0000-0000-00005B0A0000}"/>
    <cellStyle name="_PRELIMINAR A 3 SEPTIEMBRE 2008_Det 20 Usu + Costosos " xfId="3478" xr:uid="{00000000-0005-0000-0000-00005C0A0000}"/>
    <cellStyle name="_PRELIMINAR A 30 MAYO" xfId="3479" xr:uid="{00000000-0005-0000-0000-00005D0A0000}"/>
    <cellStyle name="_PRELIMINAR A 30 MAYO_Det 20 Usu + Costosos " xfId="3480" xr:uid="{00000000-0005-0000-0000-00005E0A0000}"/>
    <cellStyle name="_PRELIMINAR A 30 SEPTIEMBRE 2008" xfId="3481" xr:uid="{00000000-0005-0000-0000-00005F0A0000}"/>
    <cellStyle name="_PRELIMINAR A 30 SEPTIEMBRE 2008_Det 20 Usu + Costosos " xfId="3482" xr:uid="{00000000-0005-0000-0000-0000600A0000}"/>
    <cellStyle name="_PRELIMINAR A 31 MAYO" xfId="3483" xr:uid="{00000000-0005-0000-0000-0000610A0000}"/>
    <cellStyle name="_PRELIMINAR A 31 MAYO_Det 20 Usu + Costosos " xfId="3484" xr:uid="{00000000-0005-0000-0000-0000620A0000}"/>
    <cellStyle name="_PRELIMINAR A 31 OCTUBRE 2008" xfId="3485" xr:uid="{00000000-0005-0000-0000-0000630A0000}"/>
    <cellStyle name="_PRELIMINAR A 31 OCTUBRE 2008_Det 20 Usu + Costosos " xfId="3486" xr:uid="{00000000-0005-0000-0000-0000640A0000}"/>
    <cellStyle name="_PRELIMINAR A 4 ABRIL" xfId="3487" xr:uid="{00000000-0005-0000-0000-0000650A0000}"/>
    <cellStyle name="_PRELIMINAR A 4 ABRIL_Det 20 Usu + Costosos " xfId="3488" xr:uid="{00000000-0005-0000-0000-0000660A0000}"/>
    <cellStyle name="_PRELIMINAR A 4 DIC 2007" xfId="3489" xr:uid="{00000000-0005-0000-0000-0000670A0000}"/>
    <cellStyle name="_PRELIMINAR A 4 DIC 2007_Det 20 Usu + Costosos " xfId="3490" xr:uid="{00000000-0005-0000-0000-0000680A0000}"/>
    <cellStyle name="_PRELIMINAR A 4 JULIO 2008" xfId="3491" xr:uid="{00000000-0005-0000-0000-0000690A0000}"/>
    <cellStyle name="_PRELIMINAR A 4 JULIO 2008_Det 20 Usu + Costosos " xfId="3492" xr:uid="{00000000-0005-0000-0000-00006A0A0000}"/>
    <cellStyle name="_PRELIMINAR A 4 JUNIO  2008" xfId="3493" xr:uid="{00000000-0005-0000-0000-00006B0A0000}"/>
    <cellStyle name="_PRELIMINAR A 4 JUNIO  2008_Det 20 Usu + Costosos " xfId="3494" xr:uid="{00000000-0005-0000-0000-00006C0A0000}"/>
    <cellStyle name="_PRELIMINAR A 4 MARZO" xfId="3495" xr:uid="{00000000-0005-0000-0000-00006D0A0000}"/>
    <cellStyle name="_PRELIMINAR A 4 MARZO (2)" xfId="3496" xr:uid="{00000000-0005-0000-0000-00006E0A0000}"/>
    <cellStyle name="_PRELIMINAR A 4 MARZO (2)_Det 20 Usu + Costosos " xfId="3497" xr:uid="{00000000-0005-0000-0000-00006F0A0000}"/>
    <cellStyle name="_PRELIMINAR A 4 MARZO_Det 20 Usu + Costosos " xfId="3498" xr:uid="{00000000-0005-0000-0000-0000700A0000}"/>
    <cellStyle name="_PRELIMINAR A 4 SEPTIEMBRE" xfId="3499" xr:uid="{00000000-0005-0000-0000-0000710A0000}"/>
    <cellStyle name="_PRELIMINAR A 4 SEPTIEMBRE 2008" xfId="3500" xr:uid="{00000000-0005-0000-0000-0000720A0000}"/>
    <cellStyle name="_PRELIMINAR A 4 SEPTIEMBRE 2008_Det 20 Usu + Costosos " xfId="3501" xr:uid="{00000000-0005-0000-0000-0000730A0000}"/>
    <cellStyle name="_PRELIMINAR A 4 SEPTIEMBRE_Det 20 Usu + Costosos " xfId="3502" xr:uid="{00000000-0005-0000-0000-0000740A0000}"/>
    <cellStyle name="_PRELIMINAR A 5 DIC 2007" xfId="3503" xr:uid="{00000000-0005-0000-0000-0000750A0000}"/>
    <cellStyle name="_PRELIMINAR A 5 DIC 2007_Det 20 Usu + Costosos " xfId="3504" xr:uid="{00000000-0005-0000-0000-0000760A0000}"/>
    <cellStyle name="_PRELIMINAR A 5 JUNIO" xfId="3505" xr:uid="{00000000-0005-0000-0000-0000770A0000}"/>
    <cellStyle name="_PRELIMINAR A 5 JUNIO  2008" xfId="3506" xr:uid="{00000000-0005-0000-0000-0000780A0000}"/>
    <cellStyle name="_PRELIMINAR A 5 JUNIO  2008_Det 20 Usu + Costosos " xfId="3507" xr:uid="{00000000-0005-0000-0000-0000790A0000}"/>
    <cellStyle name="_PRELIMINAR A 5 JUNIO_Det 20 Usu + Costosos " xfId="3508" xr:uid="{00000000-0005-0000-0000-00007A0A0000}"/>
    <cellStyle name="_PRELIMINAR A 5 MARZO" xfId="3509" xr:uid="{00000000-0005-0000-0000-00007B0A0000}"/>
    <cellStyle name="_PRELIMINAR A 5 MARZO_Det 20 Usu + Costosos " xfId="3510" xr:uid="{00000000-0005-0000-0000-00007C0A0000}"/>
    <cellStyle name="_PRELIMINAR A 5 OCTUBRE" xfId="3511" xr:uid="{00000000-0005-0000-0000-00007D0A0000}"/>
    <cellStyle name="_PRELIMINAR A 5 OCTUBRE_Det 20 Usu + Costosos " xfId="3512" xr:uid="{00000000-0005-0000-0000-00007E0A0000}"/>
    <cellStyle name="_PRELIMINAR A 5 SEPTIEMBRE 2008" xfId="3513" xr:uid="{00000000-0005-0000-0000-00007F0A0000}"/>
    <cellStyle name="_PRELIMINAR A 5 SEPTIEMBRE 2008_Det 20 Usu + Costosos " xfId="3514" xr:uid="{00000000-0005-0000-0000-0000800A0000}"/>
    <cellStyle name="_PRELIMINAR A 6 FEBRERO" xfId="3515" xr:uid="{00000000-0005-0000-0000-0000810A0000}"/>
    <cellStyle name="_PRELIMINAR A 6 FEBRERO_Det 20 Usu + Costosos " xfId="3516" xr:uid="{00000000-0005-0000-0000-0000820A0000}"/>
    <cellStyle name="_PRELIMINAR A 6 JULIO" xfId="3517" xr:uid="{00000000-0005-0000-0000-0000830A0000}"/>
    <cellStyle name="_PRELIMINAR A 6 JULIO_Det 20 Usu + Costosos " xfId="3518" xr:uid="{00000000-0005-0000-0000-0000840A0000}"/>
    <cellStyle name="_PRELIMINAR A 6 JUNIO  2008" xfId="3519" xr:uid="{00000000-0005-0000-0000-0000850A0000}"/>
    <cellStyle name="_PRELIMINAR A 6 JUNIO  2008_Det 20 Usu + Costosos " xfId="3520" xr:uid="{00000000-0005-0000-0000-0000860A0000}"/>
    <cellStyle name="_PRELIMINAR A 6 MARZO" xfId="3521" xr:uid="{00000000-0005-0000-0000-0000870A0000}"/>
    <cellStyle name="_PRELIMINAR A 6 MARZO_Det 20 Usu + Costosos " xfId="3522" xr:uid="{00000000-0005-0000-0000-0000880A0000}"/>
    <cellStyle name="_PRELIMINAR A 6 OCTUBRE  2008" xfId="3523" xr:uid="{00000000-0005-0000-0000-0000890A0000}"/>
    <cellStyle name="_PRELIMINAR A 6 OCTUBRE  2008_Det 20 Usu + Costosos " xfId="3524" xr:uid="{00000000-0005-0000-0000-00008A0A0000}"/>
    <cellStyle name="_PRELIMINAR A 6 SEPTIEMBRE" xfId="3525" xr:uid="{00000000-0005-0000-0000-00008B0A0000}"/>
    <cellStyle name="_PRELIMINAR A 6 SEPTIEMBRE_Det 20 Usu + Costosos " xfId="3526" xr:uid="{00000000-0005-0000-0000-00008C0A0000}"/>
    <cellStyle name="_PRELIMINAR A 7 ABRIL" xfId="3527" xr:uid="{00000000-0005-0000-0000-00008D0A0000}"/>
    <cellStyle name="_PRELIMINAR A 7 ABRIL_Det 20 Usu + Costosos " xfId="3528" xr:uid="{00000000-0005-0000-0000-00008E0A0000}"/>
    <cellStyle name="_PRELIMINAR A 7 JULIO 2008" xfId="3529" xr:uid="{00000000-0005-0000-0000-00008F0A0000}"/>
    <cellStyle name="_PRELIMINAR A 7 JULIO 2008_Det 20 Usu + Costosos " xfId="3530" xr:uid="{00000000-0005-0000-0000-0000900A0000}"/>
    <cellStyle name="_PRELIMINAR A 7 MAYO" xfId="3531" xr:uid="{00000000-0005-0000-0000-0000910A0000}"/>
    <cellStyle name="_PRELIMINAR A 7 MAYO_Det 20 Usu + Costosos " xfId="3532" xr:uid="{00000000-0005-0000-0000-0000920A0000}"/>
    <cellStyle name="_PRELIMINAR A 8 JULIO" xfId="3533" xr:uid="{00000000-0005-0000-0000-0000930A0000}"/>
    <cellStyle name="_PRELIMINAR A 8 JULIO 2008" xfId="3534" xr:uid="{00000000-0005-0000-0000-0000940A0000}"/>
    <cellStyle name="_PRELIMINAR A 8 JULIO 2008_Det 20 Usu + Costosos " xfId="3535" xr:uid="{00000000-0005-0000-0000-0000950A0000}"/>
    <cellStyle name="_PRELIMINAR A 8 JULIO_Det 20 Usu + Costosos " xfId="3536" xr:uid="{00000000-0005-0000-0000-0000960A0000}"/>
    <cellStyle name="_PRELIMINAR A 8 MAYO" xfId="3537" xr:uid="{00000000-0005-0000-0000-0000970A0000}"/>
    <cellStyle name="_PRELIMINAR A 8 MAYO_Det 20 Usu + Costosos " xfId="3538" xr:uid="{00000000-0005-0000-0000-0000980A0000}"/>
    <cellStyle name="_PRELIMINAR A 8 OCTUBRE  2008" xfId="3539" xr:uid="{00000000-0005-0000-0000-0000990A0000}"/>
    <cellStyle name="_PRELIMINAR A 8 OCTUBRE  2008_Det 20 Usu + Costosos " xfId="3540" xr:uid="{00000000-0005-0000-0000-00009A0A0000}"/>
    <cellStyle name="_PRELIMINAR A 8 SEPTIEMBRE 2008" xfId="3541" xr:uid="{00000000-0005-0000-0000-00009B0A0000}"/>
    <cellStyle name="_PRELIMINAR A 8 SEPTIEMBRE 2008_Det 20 Usu + Costosos " xfId="3542" xr:uid="{00000000-0005-0000-0000-00009C0A0000}"/>
    <cellStyle name="_PRELIMINAR A 9 ABRIL" xfId="3543" xr:uid="{00000000-0005-0000-0000-00009D0A0000}"/>
    <cellStyle name="_PRELIMINAR A 9 ABRIL_Det 20 Usu + Costosos " xfId="3544" xr:uid="{00000000-0005-0000-0000-00009E0A0000}"/>
    <cellStyle name="_PRELIMINAR A 9 DICIEMBRE 2008" xfId="3545" xr:uid="{00000000-0005-0000-0000-00009F0A0000}"/>
    <cellStyle name="_PRELIMINAR A 9 DICIEMBRE 2008_Det 20 Usu + Costosos " xfId="3546" xr:uid="{00000000-0005-0000-0000-0000A00A0000}"/>
    <cellStyle name="_PRELIMINAR A 9 JULIO" xfId="3547" xr:uid="{00000000-0005-0000-0000-0000A10A0000}"/>
    <cellStyle name="_PRELIMINAR A 9 JULIO 2008" xfId="3548" xr:uid="{00000000-0005-0000-0000-0000A20A0000}"/>
    <cellStyle name="_PRELIMINAR A 9 JULIO 2008_Det 20 Usu + Costosos " xfId="3549" xr:uid="{00000000-0005-0000-0000-0000A30A0000}"/>
    <cellStyle name="_PRELIMINAR A 9 JULIO_Det 20 Usu + Costosos " xfId="3550" xr:uid="{00000000-0005-0000-0000-0000A40A0000}"/>
    <cellStyle name="_PRELIMINAR A 9 JUNIO  2008" xfId="3551" xr:uid="{00000000-0005-0000-0000-0000A50A0000}"/>
    <cellStyle name="_PRELIMINAR A 9 JUNIO  2008_Det 20 Usu + Costosos " xfId="3552" xr:uid="{00000000-0005-0000-0000-0000A60A0000}"/>
    <cellStyle name="_PRELIMINAR A 9 OCTUBRE  2008" xfId="3553" xr:uid="{00000000-0005-0000-0000-0000A70A0000}"/>
    <cellStyle name="_PRELIMINAR A 9 OCTUBRE  2008_Det 20 Usu + Costosos " xfId="3554" xr:uid="{00000000-0005-0000-0000-0000A80A0000}"/>
    <cellStyle name="_Preliminar a Diciembre 21" xfId="3555" xr:uid="{00000000-0005-0000-0000-0000A90A0000}"/>
    <cellStyle name="_Preliminar a Diciembre 21_Det 20 Usu + Costosos " xfId="3556" xr:uid="{00000000-0005-0000-0000-0000AA0A0000}"/>
    <cellStyle name="_Preliminar a Diciembre 26" xfId="3557" xr:uid="{00000000-0005-0000-0000-0000AB0A0000}"/>
    <cellStyle name="_Preliminar a Diciembre 26_Det 20 Usu + Costosos " xfId="3558" xr:uid="{00000000-0005-0000-0000-0000AC0A0000}"/>
    <cellStyle name="_Preliminar a Diciembre 27" xfId="3559" xr:uid="{00000000-0005-0000-0000-0000AD0A0000}"/>
    <cellStyle name="_Preliminar a Diciembre 27_Det 20 Usu + Costosos " xfId="3560" xr:uid="{00000000-0005-0000-0000-0000AE0A0000}"/>
    <cellStyle name="_PRELIMINAR A ENERO 03" xfId="3561" xr:uid="{00000000-0005-0000-0000-0000AF0A0000}"/>
    <cellStyle name="_PRELIMINAR A ENERO 03_Det 20 Usu + Costosos " xfId="3562" xr:uid="{00000000-0005-0000-0000-0000B00A0000}"/>
    <cellStyle name="_PRELIMINAR AGOSTO" xfId="3563" xr:uid="{00000000-0005-0000-0000-0000B10A0000}"/>
    <cellStyle name="_PRELIMINAR AGOSTO_Det 20 Usu + Costosos " xfId="3564" xr:uid="{00000000-0005-0000-0000-0000B20A0000}"/>
    <cellStyle name="_PRELIMINAR ENERO 09 DE 2008" xfId="3565" xr:uid="{00000000-0005-0000-0000-0000B30A0000}"/>
    <cellStyle name="_PRELIMINAR ENERO 09 DE 2008_Det 20 Usu + Costosos " xfId="3566" xr:uid="{00000000-0005-0000-0000-0000B40A0000}"/>
    <cellStyle name="_Preliminar Nov07 291007" xfId="3567" xr:uid="{00000000-0005-0000-0000-0000B50A0000}"/>
    <cellStyle name="_Preliminar Nov07 291007_Det 20 Usu + Costosos " xfId="3568" xr:uid="{00000000-0005-0000-0000-0000B60A0000}"/>
    <cellStyle name="_Preliminar Noviembre 07" xfId="3569" xr:uid="{00000000-0005-0000-0000-0000B70A0000}"/>
    <cellStyle name="_Preliminar Noviembre 07_Det 20 Usu + Costosos " xfId="3570" xr:uid="{00000000-0005-0000-0000-0000B80A0000}"/>
    <cellStyle name="_PRELIMINAR_Det 20 Usu + Costosos " xfId="3571" xr:uid="{00000000-0005-0000-0000-0000B90A0000}"/>
    <cellStyle name="_PRELIMINAR031207" xfId="3572" xr:uid="{00000000-0005-0000-0000-0000BA0A0000}"/>
    <cellStyle name="_PRELIMINAR031207_Det 20 Usu + Costosos " xfId="3573" xr:uid="{00000000-0005-0000-0000-0000BB0A0000}"/>
    <cellStyle name="_PRELIMINAR040308" xfId="3574" xr:uid="{00000000-0005-0000-0000-0000BC0A0000}"/>
    <cellStyle name="_PRELIMINAR040308_Det 20 Usu + Costosos " xfId="3575" xr:uid="{00000000-0005-0000-0000-0000BD0A0000}"/>
    <cellStyle name="_PRELIMINAR041207" xfId="3576" xr:uid="{00000000-0005-0000-0000-0000BE0A0000}"/>
    <cellStyle name="_PRELIMINAR041207_Det 20 Usu + Costosos " xfId="3577" xr:uid="{00000000-0005-0000-0000-0000BF0A0000}"/>
    <cellStyle name="_PRELIMINAR-04-ABR-2008 (2)" xfId="3578" xr:uid="{00000000-0005-0000-0000-0000C00A0000}"/>
    <cellStyle name="_PRELIMINAR-04-ABR-2008 (2)_Det 20 Usu + Costosos " xfId="3579" xr:uid="{00000000-0005-0000-0000-0000C10A0000}"/>
    <cellStyle name="_PRELIMINAR05032008" xfId="3580" xr:uid="{00000000-0005-0000-0000-0000C20A0000}"/>
    <cellStyle name="_PRELIMINAR05032008_Det 20 Usu + Costosos " xfId="3581" xr:uid="{00000000-0005-0000-0000-0000C30A0000}"/>
    <cellStyle name="_PRELIMINAR051207" xfId="3582" xr:uid="{00000000-0005-0000-0000-0000C40A0000}"/>
    <cellStyle name="_PRELIMINAR051207_Det 20 Usu + Costosos " xfId="3583" xr:uid="{00000000-0005-0000-0000-0000C50A0000}"/>
    <cellStyle name="_Preliminar061107" xfId="3584" xr:uid="{00000000-0005-0000-0000-0000C60A0000}"/>
    <cellStyle name="_Preliminar061107_Det 20 Usu + Costosos " xfId="3585" xr:uid="{00000000-0005-0000-0000-0000C70A0000}"/>
    <cellStyle name="_PRELIMINAR06122007" xfId="3586" xr:uid="{00000000-0005-0000-0000-0000C80A0000}"/>
    <cellStyle name="_PRELIMINAR06122007_Det 20 Usu + Costosos " xfId="3587" xr:uid="{00000000-0005-0000-0000-0000C90A0000}"/>
    <cellStyle name="_PRELIMINAR07032008" xfId="3588" xr:uid="{00000000-0005-0000-0000-0000CA0A0000}"/>
    <cellStyle name="_PRELIMINAR07032008_Det 20 Usu + Costosos " xfId="3589" xr:uid="{00000000-0005-0000-0000-0000CB0A0000}"/>
    <cellStyle name="_PRELIMINAR07042008" xfId="3590" xr:uid="{00000000-0005-0000-0000-0000CC0A0000}"/>
    <cellStyle name="_PRELIMINAR07042008_Det 20 Usu + Costosos " xfId="3591" xr:uid="{00000000-0005-0000-0000-0000CD0A0000}"/>
    <cellStyle name="_PRELIMINAR100408" xfId="3592" xr:uid="{00000000-0005-0000-0000-0000CE0A0000}"/>
    <cellStyle name="_PRELIMINAR100408_Det 20 Usu + Costosos " xfId="3593" xr:uid="{00000000-0005-0000-0000-0000CF0A0000}"/>
    <cellStyle name="_PRELIMINAR11032008" xfId="3594" xr:uid="{00000000-0005-0000-0000-0000D00A0000}"/>
    <cellStyle name="_PRELIMINAR11032008_Det 20 Usu + Costosos " xfId="3595" xr:uid="{00000000-0005-0000-0000-0000D10A0000}"/>
    <cellStyle name="_PRELIMINAR110408" xfId="3596" xr:uid="{00000000-0005-0000-0000-0000D20A0000}"/>
    <cellStyle name="_PRELIMINAR110408_Det 20 Usu + Costosos " xfId="3597" xr:uid="{00000000-0005-0000-0000-0000D30A0000}"/>
    <cellStyle name="_PRELIMINAR12022008" xfId="3598" xr:uid="{00000000-0005-0000-0000-0000D40A0000}"/>
    <cellStyle name="_PRELIMINAR12022008_Det 20 Usu + Costosos " xfId="3599" xr:uid="{00000000-0005-0000-0000-0000D50A0000}"/>
    <cellStyle name="_PRELIMINAR2000129" xfId="3600" xr:uid="{00000000-0005-0000-0000-0000D60A0000}"/>
    <cellStyle name="_PRELIMINAR2000129_Det 20 Usu + Costosos " xfId="3601" xr:uid="{00000000-0005-0000-0000-0000D70A0000}"/>
    <cellStyle name="_PRELIMINAR200080201" xfId="3602" xr:uid="{00000000-0005-0000-0000-0000D80A0000}"/>
    <cellStyle name="_PRELIMINAR200080201_Det 20 Usu + Costosos " xfId="3603" xr:uid="{00000000-0005-0000-0000-0000D90A0000}"/>
    <cellStyle name="_PRELIMINAR200080202" xfId="3604" xr:uid="{00000000-0005-0000-0000-0000DA0A0000}"/>
    <cellStyle name="_PRELIMINAR200080202_Det 20 Usu + Costosos " xfId="3605" xr:uid="{00000000-0005-0000-0000-0000DB0A0000}"/>
    <cellStyle name="_PRELIMINAR21DEDICIEMBRE2007" xfId="3606" xr:uid="{00000000-0005-0000-0000-0000DC0A0000}"/>
    <cellStyle name="_PRELIMINAR21DEDICIEMBRE2007_Det 20 Usu + Costosos " xfId="3607" xr:uid="{00000000-0005-0000-0000-0000DD0A0000}"/>
    <cellStyle name="_PRELIMINAR26-12-2007" xfId="3608" xr:uid="{00000000-0005-0000-0000-0000DE0A0000}"/>
    <cellStyle name="_PRELIMINAR26-12-2007_Det 20 Usu + Costosos " xfId="3609" xr:uid="{00000000-0005-0000-0000-0000DF0A0000}"/>
    <cellStyle name="_PRELIMINAR27-12-2007" xfId="3610" xr:uid="{00000000-0005-0000-0000-0000E00A0000}"/>
    <cellStyle name="_PRELIMINAR27-12-2007_Det 20 Usu + Costosos " xfId="3611" xr:uid="{00000000-0005-0000-0000-0000E10A0000}"/>
    <cellStyle name="_PRELIMINAR3103200" xfId="3612" xr:uid="{00000000-0005-0000-0000-0000E20A0000}"/>
    <cellStyle name="_PRELIMINAR3103200_Det 20 Usu + Costosos " xfId="3613" xr:uid="{00000000-0005-0000-0000-0000E30A0000}"/>
    <cellStyle name="_PRELIMINAR31102007" xfId="3614" xr:uid="{00000000-0005-0000-0000-0000E40A0000}"/>
    <cellStyle name="_PRELIMINAR31102007_Det 20 Usu + Costosos " xfId="3615" xr:uid="{00000000-0005-0000-0000-0000E50A0000}"/>
    <cellStyle name="_PRELIMINARA A 11 AGOSTO 2008" xfId="3616" xr:uid="{00000000-0005-0000-0000-0000E60A0000}"/>
    <cellStyle name="_PRELIMINARA A 11 AGOSTO 2008_Det 20 Usu + Costosos " xfId="3617" xr:uid="{00000000-0005-0000-0000-0000E70A0000}"/>
    <cellStyle name="_PRELIMINARA A 12 AGOSTO 2008" xfId="3618" xr:uid="{00000000-0005-0000-0000-0000E80A0000}"/>
    <cellStyle name="_PRELIMINARA A 12 AGOSTO 2008_Det 20 Usu + Costosos " xfId="3619" xr:uid="{00000000-0005-0000-0000-0000E90A0000}"/>
    <cellStyle name="_PRELIMINARA A 4 AGOSTO 2008" xfId="3620" xr:uid="{00000000-0005-0000-0000-0000EA0A0000}"/>
    <cellStyle name="_PRELIMINARA A 4 AGOSTO 2008_Det 20 Usu + Costosos " xfId="3621" xr:uid="{00000000-0005-0000-0000-0000EB0A0000}"/>
    <cellStyle name="_PRELIMINARA A 5 AGOSTO 2008" xfId="3622" xr:uid="{00000000-0005-0000-0000-0000EC0A0000}"/>
    <cellStyle name="_PRELIMINARA A 5 AGOSTO 2008_Det 20 Usu + Costosos " xfId="3623" xr:uid="{00000000-0005-0000-0000-0000ED0A0000}"/>
    <cellStyle name="_PRELIMINARA A 8 AGOSTO 2008" xfId="3624" xr:uid="{00000000-0005-0000-0000-0000EE0A0000}"/>
    <cellStyle name="_PRELIMINARA A 8 AGOSTO 2008_Det 20 Usu + Costosos " xfId="3625" xr:uid="{00000000-0005-0000-0000-0000EF0A0000}"/>
    <cellStyle name="_PRELIMINARA A31 JULIO" xfId="3626" xr:uid="{00000000-0005-0000-0000-0000F00A0000}"/>
    <cellStyle name="_PRELIMINARA A31 JULIO_Det 20 Usu + Costosos " xfId="3627" xr:uid="{00000000-0005-0000-0000-0000F10A0000}"/>
    <cellStyle name="_PRELIMUNAR A 31 MARZO" xfId="3628" xr:uid="{00000000-0005-0000-0000-0000F20A0000}"/>
    <cellStyle name="_PRELIMUNAR A 31 MARZO_Det 20 Usu + Costosos " xfId="3629" xr:uid="{00000000-0005-0000-0000-0000F30A0000}"/>
    <cellStyle name="_producción ctc tutelas 14-10-08 (2)" xfId="3630" xr:uid="{00000000-0005-0000-0000-0000F40A0000}"/>
    <cellStyle name="_producción ctc tutelas 14-10-08 (2)_Det 20 Usu + Costosos " xfId="3631" xr:uid="{00000000-0005-0000-0000-0000F50A0000}"/>
    <cellStyle name="_PROENFAR AUTOS BOLIVAR" xfId="121" xr:uid="{00000000-0005-0000-0000-00006D000000}"/>
    <cellStyle name="_PROENFAR AUTOS COLPATRIA" xfId="122" xr:uid="{00000000-0005-0000-0000-00006E000000}"/>
    <cellStyle name="_r06_litoprint" xfId="123" xr:uid="{00000000-0005-0000-0000-00006F000000}"/>
    <cellStyle name="_RAD - 173 TOTAL" xfId="3632" xr:uid="{00000000-0005-0000-0000-0000F90A0000}"/>
    <cellStyle name="_RAD - 173 TOTAL_Det 20 Usu + Costosos " xfId="3633" xr:uid="{00000000-0005-0000-0000-0000FA0A0000}"/>
    <cellStyle name="_RAD 132" xfId="3634" xr:uid="{00000000-0005-0000-0000-0000FB0A0000}"/>
    <cellStyle name="_RAD 132_Det 20 Usu + Costosos " xfId="3635" xr:uid="{00000000-0005-0000-0000-0000FC0A0000}"/>
    <cellStyle name="_RAD 215 Barrido 21-08-2008" xfId="3636" xr:uid="{00000000-0005-0000-0000-0000FD0A0000}"/>
    <cellStyle name="_RAD 215 Barrido 21-08-2008_Det 20 Usu + Costosos " xfId="3637" xr:uid="{00000000-0005-0000-0000-0000FE0A0000}"/>
    <cellStyle name="_RAD 244" xfId="3638" xr:uid="{00000000-0005-0000-0000-0000FF0A0000}"/>
    <cellStyle name="_RAD 244_Det 20 Usu + Costosos " xfId="3639" xr:uid="{00000000-0005-0000-0000-0000000B0000}"/>
    <cellStyle name="_RAD 259" xfId="3640" xr:uid="{00000000-0005-0000-0000-0000010B0000}"/>
    <cellStyle name="_RAD 259_Det 20 Usu + Costosos " xfId="3641" xr:uid="{00000000-0005-0000-0000-0000020B0000}"/>
    <cellStyle name="_RAD 289" xfId="3642" xr:uid="{00000000-0005-0000-0000-0000030B0000}"/>
    <cellStyle name="_RAD 289_Det 20 Usu + Costosos " xfId="3643" xr:uid="{00000000-0005-0000-0000-0000040B0000}"/>
    <cellStyle name="_RAD CTC" xfId="3644" xr:uid="{00000000-0005-0000-0000-0000050B0000}"/>
    <cellStyle name="_RAD CTC_Det 20 Usu + Costosos " xfId="3645" xr:uid="{00000000-0005-0000-0000-0000060B0000}"/>
    <cellStyle name="_RAD TUTELAS" xfId="3646" xr:uid="{00000000-0005-0000-0000-0000070B0000}"/>
    <cellStyle name="_RAD TUTELAS_Det 20 Usu + Costosos " xfId="3647" xr:uid="{00000000-0005-0000-0000-0000080B0000}"/>
    <cellStyle name="_RAD280 COPIAS 12000" xfId="3648" xr:uid="{00000000-0005-0000-0000-0000090B0000}"/>
    <cellStyle name="_RAD280 COPIAS 12000_Det 20 Usu + Costosos " xfId="3649" xr:uid="{00000000-0005-0000-0000-00000A0B0000}"/>
    <cellStyle name="_RAD281 ORIGINALES 12000" xfId="3650" xr:uid="{00000000-0005-0000-0000-00000B0B0000}"/>
    <cellStyle name="_RAD281 ORIGINALES 12000_Det 20 Usu + Costosos " xfId="3651" xr:uid="{00000000-0005-0000-0000-00000C0B0000}"/>
    <cellStyle name="_RAD284 ORIGINALES 12000" xfId="3652" xr:uid="{00000000-0005-0000-0000-00000D0B0000}"/>
    <cellStyle name="_RAD284 ORIGINALES 12000_Det 20 Usu + Costosos " xfId="3653" xr:uid="{00000000-0005-0000-0000-00000E0B0000}"/>
    <cellStyle name="_RAD288 LICENCIAS" xfId="3654" xr:uid="{00000000-0005-0000-0000-00000F0B0000}"/>
    <cellStyle name="_RAD288 LICENCIAS_Det 20 Usu + Costosos " xfId="3655" xr:uid="{00000000-0005-0000-0000-0000100B0000}"/>
    <cellStyle name="_RAD3" xfId="3656" xr:uid="{00000000-0005-0000-0000-0000110B0000}"/>
    <cellStyle name="_RAD3_Det 20 Usu + Costosos " xfId="3657" xr:uid="{00000000-0005-0000-0000-0000120B0000}"/>
    <cellStyle name="_RADICACION 187" xfId="3658" xr:uid="{00000000-0005-0000-0000-0000130B0000}"/>
    <cellStyle name="_RADICACION 187_Det 20 Usu + Costosos " xfId="3659" xr:uid="{00000000-0005-0000-0000-0000140B0000}"/>
    <cellStyle name="_RADICACION 92" xfId="3660" xr:uid="{00000000-0005-0000-0000-0000150B0000}"/>
    <cellStyle name="_RADICACION 92_Det 20 Usu + Costosos " xfId="3661" xr:uid="{00000000-0005-0000-0000-0000160B0000}"/>
    <cellStyle name="_RADICACION CIERRE" xfId="3662" xr:uid="{00000000-0005-0000-0000-0000170B0000}"/>
    <cellStyle name="_RADICACION CIERRE (2)" xfId="3663" xr:uid="{00000000-0005-0000-0000-0000180B0000}"/>
    <cellStyle name="_RADICACION CIERRE (2)_Det 20 Usu + Costosos " xfId="3664" xr:uid="{00000000-0005-0000-0000-0000190B0000}"/>
    <cellStyle name="_RADICACION CIERRE_Det 20 Usu + Costosos " xfId="3665" xr:uid="{00000000-0005-0000-0000-00001A0B0000}"/>
    <cellStyle name="_RADICACION INCAPA" xfId="3666" xr:uid="{00000000-0005-0000-0000-00001B0B0000}"/>
    <cellStyle name="_RADICACION INCAPA_Det 20 Usu + Costosos " xfId="3667" xr:uid="{00000000-0005-0000-0000-00001C0B0000}"/>
    <cellStyle name="_RADICACION JUNIO" xfId="3668" xr:uid="{00000000-0005-0000-0000-00001D0B0000}"/>
    <cellStyle name="_RADICACION JUNIO_Det 20 Usu + Costosos " xfId="3669" xr:uid="{00000000-0005-0000-0000-00001E0B0000}"/>
    <cellStyle name="_RADICACION1" xfId="3670" xr:uid="{00000000-0005-0000-0000-00001F0B0000}"/>
    <cellStyle name="_RADICACION1_Det 20 Usu + Costosos " xfId="3671" xr:uid="{00000000-0005-0000-0000-0000200B0000}"/>
    <cellStyle name="_RECOBRO200801024" xfId="3672" xr:uid="{00000000-0005-0000-0000-0000210B0000}"/>
    <cellStyle name="_RECOBRO200801024_Det 20 Usu + Costosos " xfId="3673" xr:uid="{00000000-0005-0000-0000-0000220B0000}"/>
    <cellStyle name="_RED CRUCE A NIVEL NACIONAL" xfId="3674" xr:uid="{00000000-0005-0000-0000-0000230B0000}"/>
    <cellStyle name="_RELACION DE ASEGURADOS VIGENCIA 2008-2009 VOLUNTARIAS61" xfId="124" xr:uid="{00000000-0005-0000-0000-000070000000}"/>
    <cellStyle name="_RELACION DE ASEGURADOS VIGENCIA 2008-2009 VOLUNTARIAS61 10" xfId="3675" xr:uid="{00000000-0005-0000-0000-0000250B0000}"/>
    <cellStyle name="_RELACION DE ASEGURADOS VIGENCIA 2008-2009 VOLUNTARIAS61 11" xfId="3676" xr:uid="{00000000-0005-0000-0000-0000260B0000}"/>
    <cellStyle name="_RELACION DE ASEGURADOS VIGENCIA 2008-2009 VOLUNTARIAS61 2" xfId="3677" xr:uid="{00000000-0005-0000-0000-0000270B0000}"/>
    <cellStyle name="_RELACION DE ASEGURADOS VIGENCIA 2008-2009 VOLUNTARIAS61 3" xfId="3678" xr:uid="{00000000-0005-0000-0000-0000280B0000}"/>
    <cellStyle name="_RELACION DE ASEGURADOS VIGENCIA 2008-2009 VOLUNTARIAS61 4" xfId="3679" xr:uid="{00000000-0005-0000-0000-0000290B0000}"/>
    <cellStyle name="_RELACION DE ASEGURADOS VIGENCIA 2008-2009 VOLUNTARIAS61 5" xfId="3680" xr:uid="{00000000-0005-0000-0000-00002A0B0000}"/>
    <cellStyle name="_RELACION DE ASEGURADOS VIGENCIA 2008-2009 VOLUNTARIAS61 6" xfId="3681" xr:uid="{00000000-0005-0000-0000-00002B0B0000}"/>
    <cellStyle name="_RELACION DE ASEGURADOS VIGENCIA 2008-2009 VOLUNTARIAS61 7" xfId="3682" xr:uid="{00000000-0005-0000-0000-00002C0B0000}"/>
    <cellStyle name="_RELACION DE ASEGURADOS VIGENCIA 2008-2009 VOLUNTARIAS61 8" xfId="3683" xr:uid="{00000000-0005-0000-0000-00002D0B0000}"/>
    <cellStyle name="_RELACION DE ASEGURADOS VIGENCIA 2008-2009 VOLUNTARIAS61 9" xfId="3684" xr:uid="{00000000-0005-0000-0000-00002E0B0000}"/>
    <cellStyle name="_RELACION DE ASEGURADOS VIGENCIA 2008-2009 VOLUNTARIAS61_3. Slips Vida DEFINITIVOS" xfId="125" xr:uid="{00000000-0005-0000-0000-000071000000}"/>
    <cellStyle name="_Renovac. Corona" xfId="3685" xr:uid="{00000000-0005-0000-0000-00002F0B0000}"/>
    <cellStyle name="_Renovación Jul-25-2005-Jul-25-2006" xfId="126" xr:uid="{00000000-0005-0000-0000-000072000000}"/>
    <cellStyle name="_Renovación Jul-25-2005-Jul-25-2006 10" xfId="3686" xr:uid="{00000000-0005-0000-0000-0000310B0000}"/>
    <cellStyle name="_Renovación Jul-25-2005-Jul-25-2006 11" xfId="3687" xr:uid="{00000000-0005-0000-0000-0000320B0000}"/>
    <cellStyle name="_Renovación Jul-25-2005-Jul-25-2006 2" xfId="3688" xr:uid="{00000000-0005-0000-0000-0000330B0000}"/>
    <cellStyle name="_Renovación Jul-25-2005-Jul-25-2006 3" xfId="3689" xr:uid="{00000000-0005-0000-0000-0000340B0000}"/>
    <cellStyle name="_Renovación Jul-25-2005-Jul-25-2006 4" xfId="3690" xr:uid="{00000000-0005-0000-0000-0000350B0000}"/>
    <cellStyle name="_Renovación Jul-25-2005-Jul-25-2006 5" xfId="3691" xr:uid="{00000000-0005-0000-0000-0000360B0000}"/>
    <cellStyle name="_Renovación Jul-25-2005-Jul-25-2006 6" xfId="3692" xr:uid="{00000000-0005-0000-0000-0000370B0000}"/>
    <cellStyle name="_Renovación Jul-25-2005-Jul-25-2006 7" xfId="3693" xr:uid="{00000000-0005-0000-0000-0000380B0000}"/>
    <cellStyle name="_Renovación Jul-25-2005-Jul-25-2006 8" xfId="3694" xr:uid="{00000000-0005-0000-0000-0000390B0000}"/>
    <cellStyle name="_Renovación Jul-25-2005-Jul-25-2006 9" xfId="3695" xr:uid="{00000000-0005-0000-0000-00003A0B0000}"/>
    <cellStyle name="_Resumen Colocación Citi Vida final" xfId="5234" xr:uid="{00000000-0005-0000-0000-00003B0B0000}"/>
    <cellStyle name="_Resumen de Colocación ORACLE Colombia V2" xfId="716" xr:uid="{00000000-0005-0000-0000-00003C0B0000}"/>
    <cellStyle name="_resumen de primas" xfId="127" xr:uid="{00000000-0005-0000-0000-000073000000}"/>
    <cellStyle name="_Resumen inf. para Cotizar 2005 -B" xfId="128" xr:uid="{00000000-0005-0000-0000-000074000000}"/>
    <cellStyle name="_Resumen inf. para Cotizar 2005 -B 2" xfId="129" xr:uid="{00000000-0005-0000-0000-000075000000}"/>
    <cellStyle name="_Resumen inf. para Cotizar 2005 -B_3. Slips Vida DEFINITIVOS" xfId="130" xr:uid="{00000000-0005-0000-0000-000076000000}"/>
    <cellStyle name="_Rezago CTC" xfId="3696" xr:uid="{00000000-0005-0000-0000-00003E0B0000}"/>
    <cellStyle name="_Rezago CTC_Det 20 Usu + Costosos " xfId="3697" xr:uid="{00000000-0005-0000-0000-00003F0B0000}"/>
    <cellStyle name="_SDINIESTRALIDAD ULTIMAS TRES VIGENCIAS VOLUNTARIAS4" xfId="131" xr:uid="{00000000-0005-0000-0000-000077000000}"/>
    <cellStyle name="_SDINIESTRALIDAD ULTIMAS TRES VIGENCIAS VOLUNTARIAS4 10" xfId="3698" xr:uid="{00000000-0005-0000-0000-0000410B0000}"/>
    <cellStyle name="_SDINIESTRALIDAD ULTIMAS TRES VIGENCIAS VOLUNTARIAS4 11" xfId="3699" xr:uid="{00000000-0005-0000-0000-0000420B0000}"/>
    <cellStyle name="_SDINIESTRALIDAD ULTIMAS TRES VIGENCIAS VOLUNTARIAS4 2" xfId="3700" xr:uid="{00000000-0005-0000-0000-0000430B0000}"/>
    <cellStyle name="_SDINIESTRALIDAD ULTIMAS TRES VIGENCIAS VOLUNTARIAS4 3" xfId="3701" xr:uid="{00000000-0005-0000-0000-0000440B0000}"/>
    <cellStyle name="_SDINIESTRALIDAD ULTIMAS TRES VIGENCIAS VOLUNTARIAS4 4" xfId="3702" xr:uid="{00000000-0005-0000-0000-0000450B0000}"/>
    <cellStyle name="_SDINIESTRALIDAD ULTIMAS TRES VIGENCIAS VOLUNTARIAS4 5" xfId="3703" xr:uid="{00000000-0005-0000-0000-0000460B0000}"/>
    <cellStyle name="_SDINIESTRALIDAD ULTIMAS TRES VIGENCIAS VOLUNTARIAS4 6" xfId="3704" xr:uid="{00000000-0005-0000-0000-0000470B0000}"/>
    <cellStyle name="_SDINIESTRALIDAD ULTIMAS TRES VIGENCIAS VOLUNTARIAS4 7" xfId="3705" xr:uid="{00000000-0005-0000-0000-0000480B0000}"/>
    <cellStyle name="_SDINIESTRALIDAD ULTIMAS TRES VIGENCIAS VOLUNTARIAS4 8" xfId="3706" xr:uid="{00000000-0005-0000-0000-0000490B0000}"/>
    <cellStyle name="_SDINIESTRALIDAD ULTIMAS TRES VIGENCIAS VOLUNTARIAS4 9" xfId="3707" xr:uid="{00000000-0005-0000-0000-00004A0B0000}"/>
    <cellStyle name="_SDINIESTRALIDAD ULTIMAS TRES VIGENCIAS VOLUNTARIAS4_3. Slips Vida DEFINITIVOS" xfId="132" xr:uid="{00000000-0005-0000-0000-000078000000}"/>
    <cellStyle name="_Seguimiento Plan 12000" xfId="3708" xr:uid="{00000000-0005-0000-0000-00004B0B0000}"/>
    <cellStyle name="_Seguimiento Plan 12000_Det 20 Usu + Costosos " xfId="3709" xr:uid="{00000000-0005-0000-0000-00004C0B0000}"/>
    <cellStyle name="_Seguro de Vehiculos" xfId="133" xr:uid="{00000000-0005-0000-0000-000079000000}"/>
    <cellStyle name="_Seguro de Vehiculos 10" xfId="3710" xr:uid="{00000000-0005-0000-0000-00004E0B0000}"/>
    <cellStyle name="_Seguro de Vehiculos 11" xfId="3711" xr:uid="{00000000-0005-0000-0000-00004F0B0000}"/>
    <cellStyle name="_Seguro de Vehiculos 2" xfId="3712" xr:uid="{00000000-0005-0000-0000-0000500B0000}"/>
    <cellStyle name="_Seguro de Vehiculos 3" xfId="3713" xr:uid="{00000000-0005-0000-0000-0000510B0000}"/>
    <cellStyle name="_Seguro de Vehiculos 4" xfId="3714" xr:uid="{00000000-0005-0000-0000-0000520B0000}"/>
    <cellStyle name="_Seguro de Vehiculos 5" xfId="3715" xr:uid="{00000000-0005-0000-0000-0000530B0000}"/>
    <cellStyle name="_Seguro de Vehiculos 6" xfId="3716" xr:uid="{00000000-0005-0000-0000-0000540B0000}"/>
    <cellStyle name="_Seguro de Vehiculos 7" xfId="3717" xr:uid="{00000000-0005-0000-0000-0000550B0000}"/>
    <cellStyle name="_Seguro de Vehiculos 8" xfId="3718" xr:uid="{00000000-0005-0000-0000-0000560B0000}"/>
    <cellStyle name="_Seguro de Vehiculos 9" xfId="3719" xr:uid="{00000000-0005-0000-0000-0000570B0000}"/>
    <cellStyle name="_sLIP  BRANCH OF MICROSOFT- 2012" xfId="3720" xr:uid="{00000000-0005-0000-0000-0000580B0000}"/>
    <cellStyle name="_Slip Autos" xfId="134" xr:uid="{00000000-0005-0000-0000-00007A000000}"/>
    <cellStyle name="_SLIP BANCO DE BOGOTA V130" xfId="135" xr:uid="{00000000-0005-0000-0000-00007B000000}"/>
    <cellStyle name="_SLIP BANCO DE BOGOTA V130_3. Slips Vida DEFINITIVOS" xfId="136" xr:uid="{00000000-0005-0000-0000-00007C000000}"/>
    <cellStyle name="_SLIP DE COTIZACION EXEQUIAS petrocoop" xfId="4999" xr:uid="{00000000-0005-0000-0000-00005A0B0000}"/>
    <cellStyle name="_SLIP DE COTIZACION EXEQUIAS petrocoop_OFERTA EXEQUIAS MAPFRE PETROCOOP JUL 9 09" xfId="5000" xr:uid="{00000000-0005-0000-0000-00005B0B0000}"/>
    <cellStyle name="_SLIP DEFINITIVO BCO DE BOGOTA" xfId="137" xr:uid="{00000000-0005-0000-0000-00007D000000}"/>
    <cellStyle name="_SLIP DEFINITIVO BCO DE BOGOTA_3. Slips Vida DEFINITIVOS" xfId="138" xr:uid="{00000000-0005-0000-0000-00007E000000}"/>
    <cellStyle name="_Slip Talisman Energy" xfId="3721" xr:uid="{00000000-0005-0000-0000-00005C0B0000}"/>
    <cellStyle name="_Slip_CEPCOLSA___mp_almonacidy" xfId="139" xr:uid="{00000000-0005-0000-0000-00007F000000}"/>
    <cellStyle name="_Slip_CEPCOLSA___mp_almonacidy 10" xfId="3722" xr:uid="{00000000-0005-0000-0000-00005E0B0000}"/>
    <cellStyle name="_Slip_CEPCOLSA___mp_almonacidy 11" xfId="3723" xr:uid="{00000000-0005-0000-0000-00005F0B0000}"/>
    <cellStyle name="_Slip_CEPCOLSA___mp_almonacidy 2" xfId="3724" xr:uid="{00000000-0005-0000-0000-0000600B0000}"/>
    <cellStyle name="_Slip_CEPCOLSA___mp_almonacidy 3" xfId="3725" xr:uid="{00000000-0005-0000-0000-0000610B0000}"/>
    <cellStyle name="_Slip_CEPCOLSA___mp_almonacidy 4" xfId="3726" xr:uid="{00000000-0005-0000-0000-0000620B0000}"/>
    <cellStyle name="_Slip_CEPCOLSA___mp_almonacidy 5" xfId="3727" xr:uid="{00000000-0005-0000-0000-0000630B0000}"/>
    <cellStyle name="_Slip_CEPCOLSA___mp_almonacidy 6" xfId="3728" xr:uid="{00000000-0005-0000-0000-0000640B0000}"/>
    <cellStyle name="_Slip_CEPCOLSA___mp_almonacidy 7" xfId="3729" xr:uid="{00000000-0005-0000-0000-0000650B0000}"/>
    <cellStyle name="_Slip_CEPCOLSA___mp_almonacidy 8" xfId="3730" xr:uid="{00000000-0005-0000-0000-0000660B0000}"/>
    <cellStyle name="_Slip_CEPCOLSA___mp_almonacidy 9" xfId="3731" xr:uid="{00000000-0005-0000-0000-0000670B0000}"/>
    <cellStyle name="_SOLICITUD DE CONDICIONES" xfId="140" xr:uid="{00000000-0005-0000-0000-000080000000}"/>
    <cellStyle name="_TABLADE VRSASEGURADOSYPRIMAS" xfId="3732" xr:uid="{00000000-0005-0000-0000-0000690B0000}"/>
    <cellStyle name="_TABLADE VRSASEGURADOSYPRIMAS_RECKITT_TABLADEVALORESASEGURADOS" xfId="3733" xr:uid="{00000000-0005-0000-0000-00006A0B0000}"/>
    <cellStyle name="_TABLADE VRSASEGURADOSYPRIMAS_TABLADECOBERTURASYVALORESASEGURADOS" xfId="3734" xr:uid="{00000000-0005-0000-0000-00006B0B0000}"/>
    <cellStyle name="_TARIFA" xfId="3735" xr:uid="{00000000-0005-0000-0000-00006C0B0000}"/>
    <cellStyle name="_TARIFA BAT CONGELADA 2008 y 2009 (2)" xfId="3736" xr:uid="{00000000-0005-0000-0000-00006D0B0000}"/>
    <cellStyle name="_TARIFA BAT CONGELADA 2008 y 2009 (2) 10" xfId="3737" xr:uid="{00000000-0005-0000-0000-00006E0B0000}"/>
    <cellStyle name="_TARIFA BAT CONGELADA 2008 y 2009 (2) 11" xfId="3738" xr:uid="{00000000-0005-0000-0000-00006F0B0000}"/>
    <cellStyle name="_TARIFA BAT CONGELADA 2008 y 2009 (2) 2" xfId="3739" xr:uid="{00000000-0005-0000-0000-0000700B0000}"/>
    <cellStyle name="_TARIFA BAT CONGELADA 2008 y 2009 (2) 3" xfId="3740" xr:uid="{00000000-0005-0000-0000-0000710B0000}"/>
    <cellStyle name="_TARIFA BAT CONGELADA 2008 y 2009 (2) 4" xfId="3741" xr:uid="{00000000-0005-0000-0000-0000720B0000}"/>
    <cellStyle name="_TARIFA BAT CONGELADA 2008 y 2009 (2) 5" xfId="3742" xr:uid="{00000000-0005-0000-0000-0000730B0000}"/>
    <cellStyle name="_TARIFA BAT CONGELADA 2008 y 2009 (2) 6" xfId="3743" xr:uid="{00000000-0005-0000-0000-0000740B0000}"/>
    <cellStyle name="_TARIFA BAT CONGELADA 2008 y 2009 (2) 7" xfId="3744" xr:uid="{00000000-0005-0000-0000-0000750B0000}"/>
    <cellStyle name="_TARIFA BAT CONGELADA 2008 y 2009 (2) 8" xfId="3745" xr:uid="{00000000-0005-0000-0000-0000760B0000}"/>
    <cellStyle name="_TARIFA BAT CONGELADA 2008 y 2009 (2) 9" xfId="3746" xr:uid="{00000000-0005-0000-0000-0000770B0000}"/>
    <cellStyle name="_TARIFA BAT CONGELADA 2008 y 2009 (2)_Ev.SANOFI" xfId="3747" xr:uid="{00000000-0005-0000-0000-0000780B0000}"/>
    <cellStyle name="_TARIFA BAT CONGELADA 2008 y 2009 (2)_GRUPOS II 2012 (G - X).xls" xfId="3748" xr:uid="{00000000-0005-0000-0000-0000790B0000}"/>
    <cellStyle name="_TARIFA BAT CONGELADA 2008 y 2009 (2)_GRUPOS II 2012 (G - X).xls 10" xfId="3749" xr:uid="{00000000-0005-0000-0000-00007A0B0000}"/>
    <cellStyle name="_TARIFA BAT CONGELADA 2008 y 2009 (2)_GRUPOS II 2012 (G - X).xls 11" xfId="3750" xr:uid="{00000000-0005-0000-0000-00007B0B0000}"/>
    <cellStyle name="_TARIFA BAT CONGELADA 2008 y 2009 (2)_GRUPOS II 2012 (G - X).xls 2" xfId="3751" xr:uid="{00000000-0005-0000-0000-00007C0B0000}"/>
    <cellStyle name="_TARIFA BAT CONGELADA 2008 y 2009 (2)_GRUPOS II 2012 (G - X).xls 3" xfId="3752" xr:uid="{00000000-0005-0000-0000-00007D0B0000}"/>
    <cellStyle name="_TARIFA BAT CONGELADA 2008 y 2009 (2)_GRUPOS II 2012 (G - X).xls 4" xfId="3753" xr:uid="{00000000-0005-0000-0000-00007E0B0000}"/>
    <cellStyle name="_TARIFA BAT CONGELADA 2008 y 2009 (2)_GRUPOS II 2012 (G - X).xls 5" xfId="3754" xr:uid="{00000000-0005-0000-0000-00007F0B0000}"/>
    <cellStyle name="_TARIFA BAT CONGELADA 2008 y 2009 (2)_GRUPOS II 2012 (G - X).xls 6" xfId="3755" xr:uid="{00000000-0005-0000-0000-0000800B0000}"/>
    <cellStyle name="_TARIFA BAT CONGELADA 2008 y 2009 (2)_GRUPOS II 2012 (G - X).xls 7" xfId="3756" xr:uid="{00000000-0005-0000-0000-0000810B0000}"/>
    <cellStyle name="_TARIFA BAT CONGELADA 2008 y 2009 (2)_GRUPOS II 2012 (G - X).xls 8" xfId="3757" xr:uid="{00000000-0005-0000-0000-0000820B0000}"/>
    <cellStyle name="_TARIFA BAT CONGELADA 2008 y 2009 (2)_GRUPOS II 2012 (G - X).xls 9" xfId="3758" xr:uid="{00000000-0005-0000-0000-0000830B0000}"/>
    <cellStyle name="_TARIFA BAT CONGELADA 2008 y 2009 (2)_GRUPOS II 2013 (G - X).xls" xfId="3759" xr:uid="{00000000-0005-0000-0000-0000840B0000}"/>
    <cellStyle name="_TARIFA BAT CONGELADA 2008 y 2009 (2)_GRUPOS II 2013 (G - X).xls 10" xfId="3760" xr:uid="{00000000-0005-0000-0000-0000850B0000}"/>
    <cellStyle name="_TARIFA BAT CONGELADA 2008 y 2009 (2)_GRUPOS II 2013 (G - X).xls 11" xfId="3761" xr:uid="{00000000-0005-0000-0000-0000860B0000}"/>
    <cellStyle name="_TARIFA BAT CONGELADA 2008 y 2009 (2)_GRUPOS II 2013 (G - X).xls 2" xfId="3762" xr:uid="{00000000-0005-0000-0000-0000870B0000}"/>
    <cellStyle name="_TARIFA BAT CONGELADA 2008 y 2009 (2)_GRUPOS II 2013 (G - X).xls 3" xfId="3763" xr:uid="{00000000-0005-0000-0000-0000880B0000}"/>
    <cellStyle name="_TARIFA BAT CONGELADA 2008 y 2009 (2)_GRUPOS II 2013 (G - X).xls 4" xfId="3764" xr:uid="{00000000-0005-0000-0000-0000890B0000}"/>
    <cellStyle name="_TARIFA BAT CONGELADA 2008 y 2009 (2)_GRUPOS II 2013 (G - X).xls 5" xfId="3765" xr:uid="{00000000-0005-0000-0000-00008A0B0000}"/>
    <cellStyle name="_TARIFA BAT CONGELADA 2008 y 2009 (2)_GRUPOS II 2013 (G - X).xls 6" xfId="3766" xr:uid="{00000000-0005-0000-0000-00008B0B0000}"/>
    <cellStyle name="_TARIFA BAT CONGELADA 2008 y 2009 (2)_GRUPOS II 2013 (G - X).xls 7" xfId="3767" xr:uid="{00000000-0005-0000-0000-00008C0B0000}"/>
    <cellStyle name="_TARIFA BAT CONGELADA 2008 y 2009 (2)_GRUPOS II 2013 (G - X).xls 8" xfId="3768" xr:uid="{00000000-0005-0000-0000-00008D0B0000}"/>
    <cellStyle name="_TARIFA BAT CONGELADA 2008 y 2009 (2)_GRUPOS II 2013 (G - X).xls 9" xfId="3769" xr:uid="{00000000-0005-0000-0000-00008E0B0000}"/>
    <cellStyle name="_TARIFA BAT CONGELADA 2008 y 2009 (2)_INCREMENTO ENERO 2012 F-G" xfId="3770" xr:uid="{00000000-0005-0000-0000-00008F0B0000}"/>
    <cellStyle name="_TARIFA BAT CONGELADA 2008 y 2009 (2)_INCREMENTO ENERO 2012 F-G.xls" xfId="3771" xr:uid="{00000000-0005-0000-0000-0000900B0000}"/>
    <cellStyle name="_TARIFA BAT CONGELADA 2008 y 2009 (2)_INCREMENTO ENERO 2013 A-E" xfId="3772" xr:uid="{00000000-0005-0000-0000-0000910B0000}"/>
    <cellStyle name="_TARIFA BAT CONGELADA 2008 y 2009 (2)_INCREMENTO ENERO 2013 A-E 10" xfId="3773" xr:uid="{00000000-0005-0000-0000-0000920B0000}"/>
    <cellStyle name="_TARIFA BAT CONGELADA 2008 y 2009 (2)_INCREMENTO ENERO 2013 A-E 11" xfId="3774" xr:uid="{00000000-0005-0000-0000-0000930B0000}"/>
    <cellStyle name="_TARIFA BAT CONGELADA 2008 y 2009 (2)_INCREMENTO ENERO 2013 A-E 2" xfId="3775" xr:uid="{00000000-0005-0000-0000-0000940B0000}"/>
    <cellStyle name="_TARIFA BAT CONGELADA 2008 y 2009 (2)_INCREMENTO ENERO 2013 A-E 3" xfId="3776" xr:uid="{00000000-0005-0000-0000-0000950B0000}"/>
    <cellStyle name="_TARIFA BAT CONGELADA 2008 y 2009 (2)_INCREMENTO ENERO 2013 A-E 4" xfId="3777" xr:uid="{00000000-0005-0000-0000-0000960B0000}"/>
    <cellStyle name="_TARIFA BAT CONGELADA 2008 y 2009 (2)_INCREMENTO ENERO 2013 A-E 5" xfId="3778" xr:uid="{00000000-0005-0000-0000-0000970B0000}"/>
    <cellStyle name="_TARIFA BAT CONGELADA 2008 y 2009 (2)_INCREMENTO ENERO 2013 A-E 6" xfId="3779" xr:uid="{00000000-0005-0000-0000-0000980B0000}"/>
    <cellStyle name="_TARIFA BAT CONGELADA 2008 y 2009 (2)_INCREMENTO ENERO 2013 A-E 7" xfId="3780" xr:uid="{00000000-0005-0000-0000-0000990B0000}"/>
    <cellStyle name="_TARIFA BAT CONGELADA 2008 y 2009 (2)_INCREMENTO ENERO 2013 A-E 8" xfId="3781" xr:uid="{00000000-0005-0000-0000-00009A0B0000}"/>
    <cellStyle name="_TARIFA BAT CONGELADA 2008 y 2009 (2)_INCREMENTO ENERO 2013 A-E 9" xfId="3782" xr:uid="{00000000-0005-0000-0000-00009B0B0000}"/>
    <cellStyle name="_TARIFA BAT CONGELADA 2008 y 2009 (2)_INCREMENTO ENERO 2013 F-G" xfId="3783" xr:uid="{00000000-0005-0000-0000-00009C0B0000}"/>
    <cellStyle name="_TARIFA BAT CONGELADA 2008 y 2009 (2)_INCREMENTO ENERO 2013 M-X" xfId="3784" xr:uid="{00000000-0005-0000-0000-00009D0B0000}"/>
    <cellStyle name="_TARIFA BAT CONGELADA 2008 y 2009 (2)_INCREMENTO ENERO 2013 M-X 10" xfId="3785" xr:uid="{00000000-0005-0000-0000-00009E0B0000}"/>
    <cellStyle name="_TARIFA BAT CONGELADA 2008 y 2009 (2)_INCREMENTO ENERO 2013 M-X 11" xfId="3786" xr:uid="{00000000-0005-0000-0000-00009F0B0000}"/>
    <cellStyle name="_TARIFA BAT CONGELADA 2008 y 2009 (2)_INCREMENTO ENERO 2013 M-X 2" xfId="3787" xr:uid="{00000000-0005-0000-0000-0000A00B0000}"/>
    <cellStyle name="_TARIFA BAT CONGELADA 2008 y 2009 (2)_INCREMENTO ENERO 2013 M-X 3" xfId="3788" xr:uid="{00000000-0005-0000-0000-0000A10B0000}"/>
    <cellStyle name="_TARIFA BAT CONGELADA 2008 y 2009 (2)_INCREMENTO ENERO 2013 M-X 4" xfId="3789" xr:uid="{00000000-0005-0000-0000-0000A20B0000}"/>
    <cellStyle name="_TARIFA BAT CONGELADA 2008 y 2009 (2)_INCREMENTO ENERO 2013 M-X 5" xfId="3790" xr:uid="{00000000-0005-0000-0000-0000A30B0000}"/>
    <cellStyle name="_TARIFA BAT CONGELADA 2008 y 2009 (2)_INCREMENTO ENERO 2013 M-X 6" xfId="3791" xr:uid="{00000000-0005-0000-0000-0000A40B0000}"/>
    <cellStyle name="_TARIFA BAT CONGELADA 2008 y 2009 (2)_INCREMENTO ENERO 2013 M-X 7" xfId="3792" xr:uid="{00000000-0005-0000-0000-0000A50B0000}"/>
    <cellStyle name="_TARIFA BAT CONGELADA 2008 y 2009 (2)_INCREMENTO ENERO 2013 M-X 8" xfId="3793" xr:uid="{00000000-0005-0000-0000-0000A60B0000}"/>
    <cellStyle name="_TARIFA BAT CONGELADA 2008 y 2009 (2)_INCREMENTO ENERO 2013 M-X 9" xfId="3794" xr:uid="{00000000-0005-0000-0000-0000A70B0000}"/>
    <cellStyle name="_TARIFA BAT CONGELADA 2008 y 2009 (2)_Libro2" xfId="3795" xr:uid="{00000000-0005-0000-0000-0000A80B0000}"/>
    <cellStyle name="_TARIFA BAT CONGELADA 2008 y 2009 (2)_Libro2 10" xfId="3796" xr:uid="{00000000-0005-0000-0000-0000A90B0000}"/>
    <cellStyle name="_TARIFA BAT CONGELADA 2008 y 2009 (2)_Libro2 11" xfId="3797" xr:uid="{00000000-0005-0000-0000-0000AA0B0000}"/>
    <cellStyle name="_TARIFA BAT CONGELADA 2008 y 2009 (2)_Libro2 2" xfId="3798" xr:uid="{00000000-0005-0000-0000-0000AB0B0000}"/>
    <cellStyle name="_TARIFA BAT CONGELADA 2008 y 2009 (2)_Libro2 3" xfId="3799" xr:uid="{00000000-0005-0000-0000-0000AC0B0000}"/>
    <cellStyle name="_TARIFA BAT CONGELADA 2008 y 2009 (2)_Libro2 4" xfId="3800" xr:uid="{00000000-0005-0000-0000-0000AD0B0000}"/>
    <cellStyle name="_TARIFA BAT CONGELADA 2008 y 2009 (2)_Libro2 5" xfId="3801" xr:uid="{00000000-0005-0000-0000-0000AE0B0000}"/>
    <cellStyle name="_TARIFA BAT CONGELADA 2008 y 2009 (2)_Libro2 6" xfId="3802" xr:uid="{00000000-0005-0000-0000-0000AF0B0000}"/>
    <cellStyle name="_TARIFA BAT CONGELADA 2008 y 2009 (2)_Libro2 7" xfId="3803" xr:uid="{00000000-0005-0000-0000-0000B00B0000}"/>
    <cellStyle name="_TARIFA BAT CONGELADA 2008 y 2009 (2)_Libro2 8" xfId="3804" xr:uid="{00000000-0005-0000-0000-0000B10B0000}"/>
    <cellStyle name="_TARIFA BAT CONGELADA 2008 y 2009 (2)_Libro2 9" xfId="3805" xr:uid="{00000000-0005-0000-0000-0000B20B0000}"/>
    <cellStyle name="_TARIFA BAT CONGELADA 2008 y 2009 (2)_SLIP DE RENOVACION 2013 (3)" xfId="3806" xr:uid="{00000000-0005-0000-0000-0000B30B0000}"/>
    <cellStyle name="_TARIFA CEPCOLSA" xfId="141" xr:uid="{00000000-0005-0000-0000-000081000000}"/>
    <cellStyle name="_TARIFA CEPCOLSA 10" xfId="3807" xr:uid="{00000000-0005-0000-0000-0000B50B0000}"/>
    <cellStyle name="_TARIFA CEPCOLSA 11" xfId="3808" xr:uid="{00000000-0005-0000-0000-0000B60B0000}"/>
    <cellStyle name="_TARIFA CEPCOLSA 2" xfId="3809" xr:uid="{00000000-0005-0000-0000-0000B70B0000}"/>
    <cellStyle name="_TARIFA CEPCOLSA 3" xfId="3810" xr:uid="{00000000-0005-0000-0000-0000B80B0000}"/>
    <cellStyle name="_TARIFA CEPCOLSA 4" xfId="3811" xr:uid="{00000000-0005-0000-0000-0000B90B0000}"/>
    <cellStyle name="_TARIFA CEPCOLSA 5" xfId="3812" xr:uid="{00000000-0005-0000-0000-0000BA0B0000}"/>
    <cellStyle name="_TARIFA CEPCOLSA 6" xfId="3813" xr:uid="{00000000-0005-0000-0000-0000BB0B0000}"/>
    <cellStyle name="_TARIFA CEPCOLSA 7" xfId="3814" xr:uid="{00000000-0005-0000-0000-0000BC0B0000}"/>
    <cellStyle name="_TARIFA CEPCOLSA 8" xfId="3815" xr:uid="{00000000-0005-0000-0000-0000BD0B0000}"/>
    <cellStyle name="_TARIFA CEPCOLSA 9" xfId="3816" xr:uid="{00000000-0005-0000-0000-0000BE0B0000}"/>
    <cellStyle name="_TARIFA EMERALD ENERGY PLC - 2007 (150 a 199 Us)" xfId="3817" xr:uid="{00000000-0005-0000-0000-0000BF0B0000}"/>
    <cellStyle name="_TARIFA EMERALD ENERGY PLC - 2007 (150 a 199 Us) 10" xfId="3818" xr:uid="{00000000-0005-0000-0000-0000C00B0000}"/>
    <cellStyle name="_TARIFA EMERALD ENERGY PLC - 2007 (150 a 199 Us) 11" xfId="3819" xr:uid="{00000000-0005-0000-0000-0000C10B0000}"/>
    <cellStyle name="_TARIFA EMERALD ENERGY PLC - 2007 (150 a 199 Us) 2" xfId="3820" xr:uid="{00000000-0005-0000-0000-0000C20B0000}"/>
    <cellStyle name="_TARIFA EMERALD ENERGY PLC - 2007 (150 a 199 Us) 3" xfId="3821" xr:uid="{00000000-0005-0000-0000-0000C30B0000}"/>
    <cellStyle name="_TARIFA EMERALD ENERGY PLC - 2007 (150 a 199 Us) 4" xfId="3822" xr:uid="{00000000-0005-0000-0000-0000C40B0000}"/>
    <cellStyle name="_TARIFA EMERALD ENERGY PLC - 2007 (150 a 199 Us) 5" xfId="3823" xr:uid="{00000000-0005-0000-0000-0000C50B0000}"/>
    <cellStyle name="_TARIFA EMERALD ENERGY PLC - 2007 (150 a 199 Us) 6" xfId="3824" xr:uid="{00000000-0005-0000-0000-0000C60B0000}"/>
    <cellStyle name="_TARIFA EMERALD ENERGY PLC - 2007 (150 a 199 Us) 7" xfId="3825" xr:uid="{00000000-0005-0000-0000-0000C70B0000}"/>
    <cellStyle name="_TARIFA EMERALD ENERGY PLC - 2007 (150 a 199 Us) 8" xfId="3826" xr:uid="{00000000-0005-0000-0000-0000C80B0000}"/>
    <cellStyle name="_TARIFA EMERALD ENERGY PLC - 2007 (150 a 199 Us) 9" xfId="3827" xr:uid="{00000000-0005-0000-0000-0000C90B0000}"/>
    <cellStyle name="_TARIFA EMERALD ENERGY PLC - 2007 (150 a 199 Us)_Ev.SANOFI" xfId="3828" xr:uid="{00000000-0005-0000-0000-0000CA0B0000}"/>
    <cellStyle name="_TARIFA EMERALD ENERGY PLC - 2007 (150 a 199 Us)_GRUPOS II 2012 (G - X).xls" xfId="3829" xr:uid="{00000000-0005-0000-0000-0000CB0B0000}"/>
    <cellStyle name="_TARIFA EMERALD ENERGY PLC - 2007 (150 a 199 Us)_GRUPOS II 2012 (G - X).xls 10" xfId="3830" xr:uid="{00000000-0005-0000-0000-0000CC0B0000}"/>
    <cellStyle name="_TARIFA EMERALD ENERGY PLC - 2007 (150 a 199 Us)_GRUPOS II 2012 (G - X).xls 11" xfId="3831" xr:uid="{00000000-0005-0000-0000-0000CD0B0000}"/>
    <cellStyle name="_TARIFA EMERALD ENERGY PLC - 2007 (150 a 199 Us)_GRUPOS II 2012 (G - X).xls 2" xfId="3832" xr:uid="{00000000-0005-0000-0000-0000CE0B0000}"/>
    <cellStyle name="_TARIFA EMERALD ENERGY PLC - 2007 (150 a 199 Us)_GRUPOS II 2012 (G - X).xls 3" xfId="3833" xr:uid="{00000000-0005-0000-0000-0000CF0B0000}"/>
    <cellStyle name="_TARIFA EMERALD ENERGY PLC - 2007 (150 a 199 Us)_GRUPOS II 2012 (G - X).xls 4" xfId="3834" xr:uid="{00000000-0005-0000-0000-0000D00B0000}"/>
    <cellStyle name="_TARIFA EMERALD ENERGY PLC - 2007 (150 a 199 Us)_GRUPOS II 2012 (G - X).xls 5" xfId="3835" xr:uid="{00000000-0005-0000-0000-0000D10B0000}"/>
    <cellStyle name="_TARIFA EMERALD ENERGY PLC - 2007 (150 a 199 Us)_GRUPOS II 2012 (G - X).xls 6" xfId="3836" xr:uid="{00000000-0005-0000-0000-0000D20B0000}"/>
    <cellStyle name="_TARIFA EMERALD ENERGY PLC - 2007 (150 a 199 Us)_GRUPOS II 2012 (G - X).xls 7" xfId="3837" xr:uid="{00000000-0005-0000-0000-0000D30B0000}"/>
    <cellStyle name="_TARIFA EMERALD ENERGY PLC - 2007 (150 a 199 Us)_GRUPOS II 2012 (G - X).xls 8" xfId="3838" xr:uid="{00000000-0005-0000-0000-0000D40B0000}"/>
    <cellStyle name="_TARIFA EMERALD ENERGY PLC - 2007 (150 a 199 Us)_GRUPOS II 2012 (G - X).xls 9" xfId="3839" xr:uid="{00000000-0005-0000-0000-0000D50B0000}"/>
    <cellStyle name="_TARIFA EMERALD ENERGY PLC - 2007 (150 a 199 Us)_GRUPOS II 2013 (G - X).xls" xfId="3840" xr:uid="{00000000-0005-0000-0000-0000D60B0000}"/>
    <cellStyle name="_TARIFA EMERALD ENERGY PLC - 2007 (150 a 199 Us)_GRUPOS II 2013 (G - X).xls 10" xfId="3841" xr:uid="{00000000-0005-0000-0000-0000D70B0000}"/>
    <cellStyle name="_TARIFA EMERALD ENERGY PLC - 2007 (150 a 199 Us)_GRUPOS II 2013 (G - X).xls 11" xfId="3842" xr:uid="{00000000-0005-0000-0000-0000D80B0000}"/>
    <cellStyle name="_TARIFA EMERALD ENERGY PLC - 2007 (150 a 199 Us)_GRUPOS II 2013 (G - X).xls 2" xfId="3843" xr:uid="{00000000-0005-0000-0000-0000D90B0000}"/>
    <cellStyle name="_TARIFA EMERALD ENERGY PLC - 2007 (150 a 199 Us)_GRUPOS II 2013 (G - X).xls 3" xfId="3844" xr:uid="{00000000-0005-0000-0000-0000DA0B0000}"/>
    <cellStyle name="_TARIFA EMERALD ENERGY PLC - 2007 (150 a 199 Us)_GRUPOS II 2013 (G - X).xls 4" xfId="3845" xr:uid="{00000000-0005-0000-0000-0000DB0B0000}"/>
    <cellStyle name="_TARIFA EMERALD ENERGY PLC - 2007 (150 a 199 Us)_GRUPOS II 2013 (G - X).xls 5" xfId="3846" xr:uid="{00000000-0005-0000-0000-0000DC0B0000}"/>
    <cellStyle name="_TARIFA EMERALD ENERGY PLC - 2007 (150 a 199 Us)_GRUPOS II 2013 (G - X).xls 6" xfId="3847" xr:uid="{00000000-0005-0000-0000-0000DD0B0000}"/>
    <cellStyle name="_TARIFA EMERALD ENERGY PLC - 2007 (150 a 199 Us)_GRUPOS II 2013 (G - X).xls 7" xfId="3848" xr:uid="{00000000-0005-0000-0000-0000DE0B0000}"/>
    <cellStyle name="_TARIFA EMERALD ENERGY PLC - 2007 (150 a 199 Us)_GRUPOS II 2013 (G - X).xls 8" xfId="3849" xr:uid="{00000000-0005-0000-0000-0000DF0B0000}"/>
    <cellStyle name="_TARIFA EMERALD ENERGY PLC - 2007 (150 a 199 Us)_GRUPOS II 2013 (G - X).xls 9" xfId="3850" xr:uid="{00000000-0005-0000-0000-0000E00B0000}"/>
    <cellStyle name="_TARIFA EMERALD ENERGY PLC - 2007 (150 a 199 Us)_INCREMENTO ENERO 2012 F-G" xfId="3851" xr:uid="{00000000-0005-0000-0000-0000E10B0000}"/>
    <cellStyle name="_TARIFA EMERALD ENERGY PLC - 2007 (150 a 199 Us)_INCREMENTO ENERO 2012 F-G.xls" xfId="3852" xr:uid="{00000000-0005-0000-0000-0000E20B0000}"/>
    <cellStyle name="_TARIFA EMERALD ENERGY PLC - 2007 (150 a 199 Us)_INCREMENTO ENERO 2013 A-E" xfId="3853" xr:uid="{00000000-0005-0000-0000-0000E30B0000}"/>
    <cellStyle name="_TARIFA EMERALD ENERGY PLC - 2007 (150 a 199 Us)_INCREMENTO ENERO 2013 A-E 10" xfId="3854" xr:uid="{00000000-0005-0000-0000-0000E40B0000}"/>
    <cellStyle name="_TARIFA EMERALD ENERGY PLC - 2007 (150 a 199 Us)_INCREMENTO ENERO 2013 A-E 11" xfId="3855" xr:uid="{00000000-0005-0000-0000-0000E50B0000}"/>
    <cellStyle name="_TARIFA EMERALD ENERGY PLC - 2007 (150 a 199 Us)_INCREMENTO ENERO 2013 A-E 2" xfId="3856" xr:uid="{00000000-0005-0000-0000-0000E60B0000}"/>
    <cellStyle name="_TARIFA EMERALD ENERGY PLC - 2007 (150 a 199 Us)_INCREMENTO ENERO 2013 A-E 3" xfId="3857" xr:uid="{00000000-0005-0000-0000-0000E70B0000}"/>
    <cellStyle name="_TARIFA EMERALD ENERGY PLC - 2007 (150 a 199 Us)_INCREMENTO ENERO 2013 A-E 4" xfId="3858" xr:uid="{00000000-0005-0000-0000-0000E80B0000}"/>
    <cellStyle name="_TARIFA EMERALD ENERGY PLC - 2007 (150 a 199 Us)_INCREMENTO ENERO 2013 A-E 5" xfId="3859" xr:uid="{00000000-0005-0000-0000-0000E90B0000}"/>
    <cellStyle name="_TARIFA EMERALD ENERGY PLC - 2007 (150 a 199 Us)_INCREMENTO ENERO 2013 A-E 6" xfId="3860" xr:uid="{00000000-0005-0000-0000-0000EA0B0000}"/>
    <cellStyle name="_TARIFA EMERALD ENERGY PLC - 2007 (150 a 199 Us)_INCREMENTO ENERO 2013 A-E 7" xfId="3861" xr:uid="{00000000-0005-0000-0000-0000EB0B0000}"/>
    <cellStyle name="_TARIFA EMERALD ENERGY PLC - 2007 (150 a 199 Us)_INCREMENTO ENERO 2013 A-E 8" xfId="3862" xr:uid="{00000000-0005-0000-0000-0000EC0B0000}"/>
    <cellStyle name="_TARIFA EMERALD ENERGY PLC - 2007 (150 a 199 Us)_INCREMENTO ENERO 2013 A-E 9" xfId="3863" xr:uid="{00000000-0005-0000-0000-0000ED0B0000}"/>
    <cellStyle name="_TARIFA EMERALD ENERGY PLC - 2007 (150 a 199 Us)_INCREMENTO ENERO 2013 F-G" xfId="3864" xr:uid="{00000000-0005-0000-0000-0000EE0B0000}"/>
    <cellStyle name="_TARIFA EMERALD ENERGY PLC - 2007 (150 a 199 Us)_INCREMENTO ENERO 2013 M-X" xfId="3865" xr:uid="{00000000-0005-0000-0000-0000EF0B0000}"/>
    <cellStyle name="_TARIFA EMERALD ENERGY PLC - 2007 (150 a 199 Us)_INCREMENTO ENERO 2013 M-X 10" xfId="3866" xr:uid="{00000000-0005-0000-0000-0000F00B0000}"/>
    <cellStyle name="_TARIFA EMERALD ENERGY PLC - 2007 (150 a 199 Us)_INCREMENTO ENERO 2013 M-X 11" xfId="3867" xr:uid="{00000000-0005-0000-0000-0000F10B0000}"/>
    <cellStyle name="_TARIFA EMERALD ENERGY PLC - 2007 (150 a 199 Us)_INCREMENTO ENERO 2013 M-X 2" xfId="3868" xr:uid="{00000000-0005-0000-0000-0000F20B0000}"/>
    <cellStyle name="_TARIFA EMERALD ENERGY PLC - 2007 (150 a 199 Us)_INCREMENTO ENERO 2013 M-X 3" xfId="3869" xr:uid="{00000000-0005-0000-0000-0000F30B0000}"/>
    <cellStyle name="_TARIFA EMERALD ENERGY PLC - 2007 (150 a 199 Us)_INCREMENTO ENERO 2013 M-X 4" xfId="3870" xr:uid="{00000000-0005-0000-0000-0000F40B0000}"/>
    <cellStyle name="_TARIFA EMERALD ENERGY PLC - 2007 (150 a 199 Us)_INCREMENTO ENERO 2013 M-X 5" xfId="3871" xr:uid="{00000000-0005-0000-0000-0000F50B0000}"/>
    <cellStyle name="_TARIFA EMERALD ENERGY PLC - 2007 (150 a 199 Us)_INCREMENTO ENERO 2013 M-X 6" xfId="3872" xr:uid="{00000000-0005-0000-0000-0000F60B0000}"/>
    <cellStyle name="_TARIFA EMERALD ENERGY PLC - 2007 (150 a 199 Us)_INCREMENTO ENERO 2013 M-X 7" xfId="3873" xr:uid="{00000000-0005-0000-0000-0000F70B0000}"/>
    <cellStyle name="_TARIFA EMERALD ENERGY PLC - 2007 (150 a 199 Us)_INCREMENTO ENERO 2013 M-X 8" xfId="3874" xr:uid="{00000000-0005-0000-0000-0000F80B0000}"/>
    <cellStyle name="_TARIFA EMERALD ENERGY PLC - 2007 (150 a 199 Us)_INCREMENTO ENERO 2013 M-X 9" xfId="3875" xr:uid="{00000000-0005-0000-0000-0000F90B0000}"/>
    <cellStyle name="_TARIFA EMERALD ENERGY PLC - 2007 (150 a 199 Us)_Libro2" xfId="3876" xr:uid="{00000000-0005-0000-0000-0000FA0B0000}"/>
    <cellStyle name="_TARIFA EMERALD ENERGY PLC - 2007 (150 a 199 Us)_Libro2 10" xfId="3877" xr:uid="{00000000-0005-0000-0000-0000FB0B0000}"/>
    <cellStyle name="_TARIFA EMERALD ENERGY PLC - 2007 (150 a 199 Us)_Libro2 11" xfId="3878" xr:uid="{00000000-0005-0000-0000-0000FC0B0000}"/>
    <cellStyle name="_TARIFA EMERALD ENERGY PLC - 2007 (150 a 199 Us)_Libro2 2" xfId="3879" xr:uid="{00000000-0005-0000-0000-0000FD0B0000}"/>
    <cellStyle name="_TARIFA EMERALD ENERGY PLC - 2007 (150 a 199 Us)_Libro2 3" xfId="3880" xr:uid="{00000000-0005-0000-0000-0000FE0B0000}"/>
    <cellStyle name="_TARIFA EMERALD ENERGY PLC - 2007 (150 a 199 Us)_Libro2 4" xfId="3881" xr:uid="{00000000-0005-0000-0000-0000FF0B0000}"/>
    <cellStyle name="_TARIFA EMERALD ENERGY PLC - 2007 (150 a 199 Us)_Libro2 5" xfId="3882" xr:uid="{00000000-0005-0000-0000-0000000C0000}"/>
    <cellStyle name="_TARIFA EMERALD ENERGY PLC - 2007 (150 a 199 Us)_Libro2 6" xfId="3883" xr:uid="{00000000-0005-0000-0000-0000010C0000}"/>
    <cellStyle name="_TARIFA EMERALD ENERGY PLC - 2007 (150 a 199 Us)_Libro2 7" xfId="3884" xr:uid="{00000000-0005-0000-0000-0000020C0000}"/>
    <cellStyle name="_TARIFA EMERALD ENERGY PLC - 2007 (150 a 199 Us)_Libro2 8" xfId="3885" xr:uid="{00000000-0005-0000-0000-0000030C0000}"/>
    <cellStyle name="_TARIFA EMERALD ENERGY PLC - 2007 (150 a 199 Us)_Libro2 9" xfId="3886" xr:uid="{00000000-0005-0000-0000-0000040C0000}"/>
    <cellStyle name="_TARIFA EMERALD ENERGY PLC - 2007 (150 a 199 Us)_SLIP DE RENOVACION 2013 (3)" xfId="3887" xr:uid="{00000000-0005-0000-0000-0000050C0000}"/>
    <cellStyle name="_TARIFA EMERALD ENERGY PLC - 2007 (150 a 199 Us)_Tarifas Cavipetrol 160511" xfId="3888" xr:uid="{00000000-0005-0000-0000-0000060C0000}"/>
    <cellStyle name="_TARIFA EMPRESA NN 290109" xfId="3889" xr:uid="{00000000-0005-0000-0000-0000070C0000}"/>
    <cellStyle name="_Tarifa GEMALTO" xfId="3890" xr:uid="{00000000-0005-0000-0000-0000080C0000}"/>
    <cellStyle name="_TARIFA ISA (2)" xfId="3891" xr:uid="{00000000-0005-0000-0000-0000090C0000}"/>
    <cellStyle name="_TARIFA LAB  CHALVER (4)" xfId="3892" xr:uid="{00000000-0005-0000-0000-00000A0C0000}"/>
    <cellStyle name="_TARIFA LAB  CHALVER (4) 10" xfId="3893" xr:uid="{00000000-0005-0000-0000-00000B0C0000}"/>
    <cellStyle name="_TARIFA LAB  CHALVER (4) 11" xfId="3894" xr:uid="{00000000-0005-0000-0000-00000C0C0000}"/>
    <cellStyle name="_TARIFA LAB  CHALVER (4) 2" xfId="3895" xr:uid="{00000000-0005-0000-0000-00000D0C0000}"/>
    <cellStyle name="_TARIFA LAB  CHALVER (4) 3" xfId="3896" xr:uid="{00000000-0005-0000-0000-00000E0C0000}"/>
    <cellStyle name="_TARIFA LAB  CHALVER (4) 4" xfId="3897" xr:uid="{00000000-0005-0000-0000-00000F0C0000}"/>
    <cellStyle name="_TARIFA LAB  CHALVER (4) 5" xfId="3898" xr:uid="{00000000-0005-0000-0000-0000100C0000}"/>
    <cellStyle name="_TARIFA LAB  CHALVER (4) 6" xfId="3899" xr:uid="{00000000-0005-0000-0000-0000110C0000}"/>
    <cellStyle name="_TARIFA LAB  CHALVER (4) 7" xfId="3900" xr:uid="{00000000-0005-0000-0000-0000120C0000}"/>
    <cellStyle name="_TARIFA LAB  CHALVER (4) 8" xfId="3901" xr:uid="{00000000-0005-0000-0000-0000130C0000}"/>
    <cellStyle name="_TARIFA LAB  CHALVER (4) 9" xfId="3902" xr:uid="{00000000-0005-0000-0000-0000140C0000}"/>
    <cellStyle name="_TARIFA LAB  CHALVER (4)_Ev.SANOFI" xfId="3903" xr:uid="{00000000-0005-0000-0000-0000150C0000}"/>
    <cellStyle name="_Tarifas Enero mas de 50 usu_2012(tec)" xfId="3904" xr:uid="{00000000-0005-0000-0000-0000160C0000}"/>
    <cellStyle name="_Tarifas Humana Enero - Diciembre 2013" xfId="3905" xr:uid="{00000000-0005-0000-0000-0000170C0000}"/>
    <cellStyle name="_Tarifas Humana Enero - Diciembre 2013 10" xfId="3906" xr:uid="{00000000-0005-0000-0000-0000180C0000}"/>
    <cellStyle name="_Tarifas Humana Enero - Diciembre 2013 11" xfId="3907" xr:uid="{00000000-0005-0000-0000-0000190C0000}"/>
    <cellStyle name="_Tarifas Humana Enero - Diciembre 2013 2" xfId="3908" xr:uid="{00000000-0005-0000-0000-00001A0C0000}"/>
    <cellStyle name="_Tarifas Humana Enero - Diciembre 2013 3" xfId="3909" xr:uid="{00000000-0005-0000-0000-00001B0C0000}"/>
    <cellStyle name="_Tarifas Humana Enero - Diciembre 2013 4" xfId="3910" xr:uid="{00000000-0005-0000-0000-00001C0C0000}"/>
    <cellStyle name="_Tarifas Humana Enero - Diciembre 2013 5" xfId="3911" xr:uid="{00000000-0005-0000-0000-00001D0C0000}"/>
    <cellStyle name="_Tarifas Humana Enero - Diciembre 2013 6" xfId="3912" xr:uid="{00000000-0005-0000-0000-00001E0C0000}"/>
    <cellStyle name="_Tarifas Humana Enero - Diciembre 2013 7" xfId="3913" xr:uid="{00000000-0005-0000-0000-00001F0C0000}"/>
    <cellStyle name="_Tarifas Humana Enero - Diciembre 2013 8" xfId="3914" xr:uid="{00000000-0005-0000-0000-0000200C0000}"/>
    <cellStyle name="_Tarifas Humana Enero - Diciembre 2013 9" xfId="3915" xr:uid="{00000000-0005-0000-0000-0000210C0000}"/>
    <cellStyle name="_TASAS CONVENIO CITIBANK RENOVACIÓN 2008" xfId="142" xr:uid="{00000000-0005-0000-0000-000082000000}"/>
    <cellStyle name="_TASAS CONVENIO CITIBANK RENOVACIÓN 2008_3. Slips Vida DEFINITIVOS" xfId="143" xr:uid="{00000000-0005-0000-0000-000083000000}"/>
    <cellStyle name="_TOTAL PENDIENTES A 16 NOVIEMBRE" xfId="3916" xr:uid="{00000000-0005-0000-0000-0000220C0000}"/>
    <cellStyle name="_TOTAL PENDIENTES A 16 NOVIEMBRE_Det 20 Usu + Costosos " xfId="3917" xr:uid="{00000000-0005-0000-0000-0000230C0000}"/>
    <cellStyle name="_tut" xfId="3918" xr:uid="{00000000-0005-0000-0000-0000240C0000}"/>
    <cellStyle name="_TUT AJUS-ACEPT" xfId="3919" xr:uid="{00000000-0005-0000-0000-0000250C0000}"/>
    <cellStyle name="_TUT AJUS-ACEPT_Det 20 Usu + Costosos " xfId="3920" xr:uid="{00000000-0005-0000-0000-0000260C0000}"/>
    <cellStyle name="_tut PENDIENTES A ABRIL" xfId="3921" xr:uid="{00000000-0005-0000-0000-0000270C0000}"/>
    <cellStyle name="_tut PENDIENTES A ABRIL_Det 20 Usu + Costosos " xfId="3922" xr:uid="{00000000-0005-0000-0000-0000280C0000}"/>
    <cellStyle name="_tut_Det 20 Usu + Costosos " xfId="3923" xr:uid="{00000000-0005-0000-0000-0000290C0000}"/>
    <cellStyle name="_TUTELAS" xfId="3924" xr:uid="{00000000-0005-0000-0000-00002A0C0000}"/>
    <cellStyle name="_TUTELAS_Det 20 Usu + Costosos " xfId="3925" xr:uid="{00000000-0005-0000-0000-00002B0C0000}"/>
    <cellStyle name="_ULTIMO PRELIMINAR MAYO" xfId="3926" xr:uid="{00000000-0005-0000-0000-00002C0C0000}"/>
    <cellStyle name="_ULTIMO PRELIMINAR MAYO_Det 20 Usu + Costosos " xfId="3927" xr:uid="{00000000-0005-0000-0000-00002D0C0000}"/>
    <cellStyle name="_UPC Promedio" xfId="3928" xr:uid="{00000000-0005-0000-0000-00002E0C0000}"/>
    <cellStyle name="_UPC Promedio 10" xfId="3929" xr:uid="{00000000-0005-0000-0000-00002F0C0000}"/>
    <cellStyle name="_UPC Promedio 11" xfId="3930" xr:uid="{00000000-0005-0000-0000-0000300C0000}"/>
    <cellStyle name="_UPC Promedio 2" xfId="3931" xr:uid="{00000000-0005-0000-0000-0000310C0000}"/>
    <cellStyle name="_UPC Promedio 3" xfId="3932" xr:uid="{00000000-0005-0000-0000-0000320C0000}"/>
    <cellStyle name="_UPC Promedio 4" xfId="3933" xr:uid="{00000000-0005-0000-0000-0000330C0000}"/>
    <cellStyle name="_UPC Promedio 5" xfId="3934" xr:uid="{00000000-0005-0000-0000-0000340C0000}"/>
    <cellStyle name="_UPC Promedio 6" xfId="3935" xr:uid="{00000000-0005-0000-0000-0000350C0000}"/>
    <cellStyle name="_UPC Promedio 7" xfId="3936" xr:uid="{00000000-0005-0000-0000-0000360C0000}"/>
    <cellStyle name="_UPC Promedio 8" xfId="3937" xr:uid="{00000000-0005-0000-0000-0000370C0000}"/>
    <cellStyle name="_UPC Promedio 9" xfId="3938" xr:uid="{00000000-0005-0000-0000-0000380C0000}"/>
    <cellStyle name="_Valores asegurados" xfId="144" xr:uid="{00000000-0005-0000-0000-000084000000}"/>
    <cellStyle name="_VEHICULOS A COTIZAR 2005  - 2006" xfId="145" xr:uid="{00000000-0005-0000-0000-000085000000}"/>
    <cellStyle name="_VEHICULOS A COTIZAR 2005 - 2006" xfId="146" xr:uid="{00000000-0005-0000-0000-000086000000}"/>
    <cellStyle name="_VEHICULOS A COTIZAR 2005 - 2006 MECA" xfId="147" xr:uid="{00000000-0005-0000-0000-000087000000}"/>
    <cellStyle name="_VEHICULOS A COTIZAR 2005 A 2006" xfId="148" xr:uid="{00000000-0005-0000-0000-000088000000}"/>
    <cellStyle name="20% - Accent1" xfId="149" xr:uid="{00000000-0005-0000-0000-000089000000}"/>
    <cellStyle name="20% - Accent1 2" xfId="150" xr:uid="{00000000-0005-0000-0000-00008A000000}"/>
    <cellStyle name="20% - Accent1 2 2" xfId="4862" xr:uid="{00000000-0005-0000-0000-0000400C0000}"/>
    <cellStyle name="20% - Accent1 2 2 2" xfId="5124" xr:uid="{00000000-0005-0000-0000-0000410C0000}"/>
    <cellStyle name="20% - Accent1 2 3" xfId="5027" xr:uid="{00000000-0005-0000-0000-0000420C0000}"/>
    <cellStyle name="20% - Accent1 2 4" xfId="5344" xr:uid="{00000000-0005-0000-0000-0000430C0000}"/>
    <cellStyle name="20% - Accent1 2 5" xfId="5845" xr:uid="{00000000-0005-0000-0000-0000440C0000}"/>
    <cellStyle name="20% - Accent1 3" xfId="3939" xr:uid="{00000000-0005-0000-0000-0000450C0000}"/>
    <cellStyle name="20% - Accent1 3 2" xfId="4863" xr:uid="{00000000-0005-0000-0000-0000460C0000}"/>
    <cellStyle name="20% - Accent1 3 2 2" xfId="5125" xr:uid="{00000000-0005-0000-0000-0000470C0000}"/>
    <cellStyle name="20% - Accent1 3 3" xfId="5028" xr:uid="{00000000-0005-0000-0000-0000480C0000}"/>
    <cellStyle name="20% - Accent1 3 4" xfId="5345" xr:uid="{00000000-0005-0000-0000-0000490C0000}"/>
    <cellStyle name="20% - Accent1 4" xfId="3940" xr:uid="{00000000-0005-0000-0000-00004A0C0000}"/>
    <cellStyle name="20% - Accent1 4 2" xfId="4864" xr:uid="{00000000-0005-0000-0000-00004B0C0000}"/>
    <cellStyle name="20% - Accent1 4 2 2" xfId="5126" xr:uid="{00000000-0005-0000-0000-00004C0C0000}"/>
    <cellStyle name="20% - Accent1 4 3" xfId="5029" xr:uid="{00000000-0005-0000-0000-00004D0C0000}"/>
    <cellStyle name="20% - Accent1 4 4" xfId="5346" xr:uid="{00000000-0005-0000-0000-00004E0C0000}"/>
    <cellStyle name="20% - Accent1 5" xfId="3941" xr:uid="{00000000-0005-0000-0000-00004F0C0000}"/>
    <cellStyle name="20% - Accent1 5 2" xfId="4865" xr:uid="{00000000-0005-0000-0000-0000500C0000}"/>
    <cellStyle name="20% - Accent1 5 2 2" xfId="5127" xr:uid="{00000000-0005-0000-0000-0000510C0000}"/>
    <cellStyle name="20% - Accent1 5 3" xfId="5030" xr:uid="{00000000-0005-0000-0000-0000520C0000}"/>
    <cellStyle name="20% - Accent1 5 4" xfId="5347" xr:uid="{00000000-0005-0000-0000-0000530C0000}"/>
    <cellStyle name="20% - Accent1 6" xfId="3942" xr:uid="{00000000-0005-0000-0000-0000540C0000}"/>
    <cellStyle name="20% - Accent1 6 2" xfId="4866" xr:uid="{00000000-0005-0000-0000-0000550C0000}"/>
    <cellStyle name="20% - Accent1 6 2 2" xfId="5128" xr:uid="{00000000-0005-0000-0000-0000560C0000}"/>
    <cellStyle name="20% - Accent1 6 3" xfId="5031" xr:uid="{00000000-0005-0000-0000-0000570C0000}"/>
    <cellStyle name="20% - Accent1 6 4" xfId="5348" xr:uid="{00000000-0005-0000-0000-0000580C0000}"/>
    <cellStyle name="20% - Accent2" xfId="151" xr:uid="{00000000-0005-0000-0000-00008B000000}"/>
    <cellStyle name="20% - Accent2 2" xfId="152" xr:uid="{00000000-0005-0000-0000-00008C000000}"/>
    <cellStyle name="20% - Accent2 2 2" xfId="4867" xr:uid="{00000000-0005-0000-0000-00005B0C0000}"/>
    <cellStyle name="20% - Accent2 2 2 2" xfId="5129" xr:uid="{00000000-0005-0000-0000-00005C0C0000}"/>
    <cellStyle name="20% - Accent2 2 3" xfId="5032" xr:uid="{00000000-0005-0000-0000-00005D0C0000}"/>
    <cellStyle name="20% - Accent2 2 4" xfId="5349" xr:uid="{00000000-0005-0000-0000-00005E0C0000}"/>
    <cellStyle name="20% - Accent2 2 5" xfId="5846" xr:uid="{00000000-0005-0000-0000-00005F0C0000}"/>
    <cellStyle name="20% - Accent2 3" xfId="3943" xr:uid="{00000000-0005-0000-0000-0000600C0000}"/>
    <cellStyle name="20% - Accent2 3 2" xfId="4868" xr:uid="{00000000-0005-0000-0000-0000610C0000}"/>
    <cellStyle name="20% - Accent2 3 2 2" xfId="5130" xr:uid="{00000000-0005-0000-0000-0000620C0000}"/>
    <cellStyle name="20% - Accent2 3 3" xfId="5033" xr:uid="{00000000-0005-0000-0000-0000630C0000}"/>
    <cellStyle name="20% - Accent2 3 4" xfId="5350" xr:uid="{00000000-0005-0000-0000-0000640C0000}"/>
    <cellStyle name="20% - Accent2 4" xfId="3944" xr:uid="{00000000-0005-0000-0000-0000650C0000}"/>
    <cellStyle name="20% - Accent2 4 2" xfId="4869" xr:uid="{00000000-0005-0000-0000-0000660C0000}"/>
    <cellStyle name="20% - Accent2 4 2 2" xfId="5131" xr:uid="{00000000-0005-0000-0000-0000670C0000}"/>
    <cellStyle name="20% - Accent2 4 3" xfId="5034" xr:uid="{00000000-0005-0000-0000-0000680C0000}"/>
    <cellStyle name="20% - Accent2 4 4" xfId="5351" xr:uid="{00000000-0005-0000-0000-0000690C0000}"/>
    <cellStyle name="20% - Accent2 5" xfId="3945" xr:uid="{00000000-0005-0000-0000-00006A0C0000}"/>
    <cellStyle name="20% - Accent2 5 2" xfId="4870" xr:uid="{00000000-0005-0000-0000-00006B0C0000}"/>
    <cellStyle name="20% - Accent2 5 2 2" xfId="5132" xr:uid="{00000000-0005-0000-0000-00006C0C0000}"/>
    <cellStyle name="20% - Accent2 5 3" xfId="5035" xr:uid="{00000000-0005-0000-0000-00006D0C0000}"/>
    <cellStyle name="20% - Accent2 5 4" xfId="5352" xr:uid="{00000000-0005-0000-0000-00006E0C0000}"/>
    <cellStyle name="20% - Accent2 6" xfId="3946" xr:uid="{00000000-0005-0000-0000-00006F0C0000}"/>
    <cellStyle name="20% - Accent2 6 2" xfId="4871" xr:uid="{00000000-0005-0000-0000-0000700C0000}"/>
    <cellStyle name="20% - Accent2 6 2 2" xfId="5133" xr:uid="{00000000-0005-0000-0000-0000710C0000}"/>
    <cellStyle name="20% - Accent2 6 3" xfId="5036" xr:uid="{00000000-0005-0000-0000-0000720C0000}"/>
    <cellStyle name="20% - Accent2 6 4" xfId="5353" xr:uid="{00000000-0005-0000-0000-0000730C0000}"/>
    <cellStyle name="20% - Accent3" xfId="153" xr:uid="{00000000-0005-0000-0000-00008D000000}"/>
    <cellStyle name="20% - Accent3 2" xfId="154" xr:uid="{00000000-0005-0000-0000-00008E000000}"/>
    <cellStyle name="20% - Accent3 2 2" xfId="4872" xr:uid="{00000000-0005-0000-0000-0000760C0000}"/>
    <cellStyle name="20% - Accent3 2 2 2" xfId="5134" xr:uid="{00000000-0005-0000-0000-0000770C0000}"/>
    <cellStyle name="20% - Accent3 2 3" xfId="5037" xr:uid="{00000000-0005-0000-0000-0000780C0000}"/>
    <cellStyle name="20% - Accent3 2 4" xfId="5354" xr:uid="{00000000-0005-0000-0000-0000790C0000}"/>
    <cellStyle name="20% - Accent3 2 5" xfId="5847" xr:uid="{00000000-0005-0000-0000-00007A0C0000}"/>
    <cellStyle name="20% - Accent3 3" xfId="3947" xr:uid="{00000000-0005-0000-0000-00007B0C0000}"/>
    <cellStyle name="20% - Accent3 3 2" xfId="4873" xr:uid="{00000000-0005-0000-0000-00007C0C0000}"/>
    <cellStyle name="20% - Accent3 3 2 2" xfId="5135" xr:uid="{00000000-0005-0000-0000-00007D0C0000}"/>
    <cellStyle name="20% - Accent3 3 3" xfId="5038" xr:uid="{00000000-0005-0000-0000-00007E0C0000}"/>
    <cellStyle name="20% - Accent3 3 4" xfId="5355" xr:uid="{00000000-0005-0000-0000-00007F0C0000}"/>
    <cellStyle name="20% - Accent3 4" xfId="3948" xr:uid="{00000000-0005-0000-0000-0000800C0000}"/>
    <cellStyle name="20% - Accent3 4 2" xfId="4874" xr:uid="{00000000-0005-0000-0000-0000810C0000}"/>
    <cellStyle name="20% - Accent3 4 2 2" xfId="5136" xr:uid="{00000000-0005-0000-0000-0000820C0000}"/>
    <cellStyle name="20% - Accent3 4 3" xfId="5039" xr:uid="{00000000-0005-0000-0000-0000830C0000}"/>
    <cellStyle name="20% - Accent3 4 4" xfId="5356" xr:uid="{00000000-0005-0000-0000-0000840C0000}"/>
    <cellStyle name="20% - Accent3 5" xfId="3949" xr:uid="{00000000-0005-0000-0000-0000850C0000}"/>
    <cellStyle name="20% - Accent3 5 2" xfId="4875" xr:uid="{00000000-0005-0000-0000-0000860C0000}"/>
    <cellStyle name="20% - Accent3 5 2 2" xfId="5137" xr:uid="{00000000-0005-0000-0000-0000870C0000}"/>
    <cellStyle name="20% - Accent3 5 3" xfId="5040" xr:uid="{00000000-0005-0000-0000-0000880C0000}"/>
    <cellStyle name="20% - Accent3 5 4" xfId="5357" xr:uid="{00000000-0005-0000-0000-0000890C0000}"/>
    <cellStyle name="20% - Accent3 6" xfId="3950" xr:uid="{00000000-0005-0000-0000-00008A0C0000}"/>
    <cellStyle name="20% - Accent3 6 2" xfId="4876" xr:uid="{00000000-0005-0000-0000-00008B0C0000}"/>
    <cellStyle name="20% - Accent3 6 2 2" xfId="5138" xr:uid="{00000000-0005-0000-0000-00008C0C0000}"/>
    <cellStyle name="20% - Accent3 6 3" xfId="5041" xr:uid="{00000000-0005-0000-0000-00008D0C0000}"/>
    <cellStyle name="20% - Accent3 6 4" xfId="5358" xr:uid="{00000000-0005-0000-0000-00008E0C0000}"/>
    <cellStyle name="20% - Accent4" xfId="155" xr:uid="{00000000-0005-0000-0000-00008F000000}"/>
    <cellStyle name="20% - Accent4 2" xfId="156" xr:uid="{00000000-0005-0000-0000-000090000000}"/>
    <cellStyle name="20% - Accent4 2 2" xfId="4877" xr:uid="{00000000-0005-0000-0000-0000910C0000}"/>
    <cellStyle name="20% - Accent4 2 2 2" xfId="5139" xr:uid="{00000000-0005-0000-0000-0000920C0000}"/>
    <cellStyle name="20% - Accent4 2 3" xfId="5042" xr:uid="{00000000-0005-0000-0000-0000930C0000}"/>
    <cellStyle name="20% - Accent4 2 4" xfId="5359" xr:uid="{00000000-0005-0000-0000-0000940C0000}"/>
    <cellStyle name="20% - Accent4 2 5" xfId="5848" xr:uid="{00000000-0005-0000-0000-0000950C0000}"/>
    <cellStyle name="20% - Accent4 3" xfId="3951" xr:uid="{00000000-0005-0000-0000-0000960C0000}"/>
    <cellStyle name="20% - Accent4 3 2" xfId="4878" xr:uid="{00000000-0005-0000-0000-0000970C0000}"/>
    <cellStyle name="20% - Accent4 3 2 2" xfId="5140" xr:uid="{00000000-0005-0000-0000-0000980C0000}"/>
    <cellStyle name="20% - Accent4 3 3" xfId="5043" xr:uid="{00000000-0005-0000-0000-0000990C0000}"/>
    <cellStyle name="20% - Accent4 3 4" xfId="5360" xr:uid="{00000000-0005-0000-0000-00009A0C0000}"/>
    <cellStyle name="20% - Accent4 4" xfId="3952" xr:uid="{00000000-0005-0000-0000-00009B0C0000}"/>
    <cellStyle name="20% - Accent4 4 2" xfId="4879" xr:uid="{00000000-0005-0000-0000-00009C0C0000}"/>
    <cellStyle name="20% - Accent4 4 2 2" xfId="5141" xr:uid="{00000000-0005-0000-0000-00009D0C0000}"/>
    <cellStyle name="20% - Accent4 4 3" xfId="5044" xr:uid="{00000000-0005-0000-0000-00009E0C0000}"/>
    <cellStyle name="20% - Accent4 4 4" xfId="5361" xr:uid="{00000000-0005-0000-0000-00009F0C0000}"/>
    <cellStyle name="20% - Accent4 5" xfId="3953" xr:uid="{00000000-0005-0000-0000-0000A00C0000}"/>
    <cellStyle name="20% - Accent4 5 2" xfId="4880" xr:uid="{00000000-0005-0000-0000-0000A10C0000}"/>
    <cellStyle name="20% - Accent4 5 2 2" xfId="5142" xr:uid="{00000000-0005-0000-0000-0000A20C0000}"/>
    <cellStyle name="20% - Accent4 5 3" xfId="5045" xr:uid="{00000000-0005-0000-0000-0000A30C0000}"/>
    <cellStyle name="20% - Accent4 5 4" xfId="5362" xr:uid="{00000000-0005-0000-0000-0000A40C0000}"/>
    <cellStyle name="20% - Accent4 6" xfId="3954" xr:uid="{00000000-0005-0000-0000-0000A50C0000}"/>
    <cellStyle name="20% - Accent4 6 2" xfId="4881" xr:uid="{00000000-0005-0000-0000-0000A60C0000}"/>
    <cellStyle name="20% - Accent4 6 2 2" xfId="5143" xr:uid="{00000000-0005-0000-0000-0000A70C0000}"/>
    <cellStyle name="20% - Accent4 6 3" xfId="5046" xr:uid="{00000000-0005-0000-0000-0000A80C0000}"/>
    <cellStyle name="20% - Accent4 6 4" xfId="5363" xr:uid="{00000000-0005-0000-0000-0000A90C0000}"/>
    <cellStyle name="20% - Accent5" xfId="157" xr:uid="{00000000-0005-0000-0000-000091000000}"/>
    <cellStyle name="20% - Accent5 2" xfId="158" xr:uid="{00000000-0005-0000-0000-000092000000}"/>
    <cellStyle name="20% - Accent5 2 2" xfId="5047" xr:uid="{00000000-0005-0000-0000-0000AC0C0000}"/>
    <cellStyle name="20% - Accent5 2 3" xfId="5364" xr:uid="{00000000-0005-0000-0000-0000AD0C0000}"/>
    <cellStyle name="20% - Accent5 2 4" xfId="5849" xr:uid="{00000000-0005-0000-0000-0000AE0C0000}"/>
    <cellStyle name="20% - Accent5 3" xfId="3955" xr:uid="{00000000-0005-0000-0000-0000AF0C0000}"/>
    <cellStyle name="20% - Accent5 3 2" xfId="5048" xr:uid="{00000000-0005-0000-0000-0000B00C0000}"/>
    <cellStyle name="20% - Accent5 3 3" xfId="5365" xr:uid="{00000000-0005-0000-0000-0000B10C0000}"/>
    <cellStyle name="20% - Accent5 4" xfId="3956" xr:uid="{00000000-0005-0000-0000-0000B20C0000}"/>
    <cellStyle name="20% - Accent5 4 2" xfId="5049" xr:uid="{00000000-0005-0000-0000-0000B30C0000}"/>
    <cellStyle name="20% - Accent5 4 3" xfId="5366" xr:uid="{00000000-0005-0000-0000-0000B40C0000}"/>
    <cellStyle name="20% - Accent5 5" xfId="3957" xr:uid="{00000000-0005-0000-0000-0000B50C0000}"/>
    <cellStyle name="20% - Accent5 5 2" xfId="5050" xr:uid="{00000000-0005-0000-0000-0000B60C0000}"/>
    <cellStyle name="20% - Accent5 5 3" xfId="5367" xr:uid="{00000000-0005-0000-0000-0000B70C0000}"/>
    <cellStyle name="20% - Accent5 6" xfId="3958" xr:uid="{00000000-0005-0000-0000-0000B80C0000}"/>
    <cellStyle name="20% - Accent5 6 2" xfId="5051" xr:uid="{00000000-0005-0000-0000-0000B90C0000}"/>
    <cellStyle name="20% - Accent5 6 3" xfId="5368" xr:uid="{00000000-0005-0000-0000-0000BA0C0000}"/>
    <cellStyle name="20% - Accent6" xfId="159" xr:uid="{00000000-0005-0000-0000-000093000000}"/>
    <cellStyle name="20% - Accent6 2" xfId="160" xr:uid="{00000000-0005-0000-0000-000094000000}"/>
    <cellStyle name="20% - Accent6 2 2" xfId="5052" xr:uid="{00000000-0005-0000-0000-0000BD0C0000}"/>
    <cellStyle name="20% - Accent6 2 3" xfId="5369" xr:uid="{00000000-0005-0000-0000-0000BE0C0000}"/>
    <cellStyle name="20% - Accent6 2 4" xfId="5850" xr:uid="{00000000-0005-0000-0000-0000BF0C0000}"/>
    <cellStyle name="20% - Accent6 2 5" xfId="3959" xr:uid="{00000000-0005-0000-0000-0000BC0C0000}"/>
    <cellStyle name="20% - Accent6 3" xfId="161" xr:uid="{00000000-0005-0000-0000-000095000000}"/>
    <cellStyle name="20% - Accent6 3 2" xfId="5053" xr:uid="{00000000-0005-0000-0000-0000C10C0000}"/>
    <cellStyle name="20% - Accent6 3 3" xfId="5370" xr:uid="{00000000-0005-0000-0000-0000C20C0000}"/>
    <cellStyle name="20% - Accent6 4" xfId="3960" xr:uid="{00000000-0005-0000-0000-0000C30C0000}"/>
    <cellStyle name="20% - Accent6 4 2" xfId="5054" xr:uid="{00000000-0005-0000-0000-0000C40C0000}"/>
    <cellStyle name="20% - Accent6 4 3" xfId="5371" xr:uid="{00000000-0005-0000-0000-0000C50C0000}"/>
    <cellStyle name="20% - Accent6 5" xfId="3961" xr:uid="{00000000-0005-0000-0000-0000C60C0000}"/>
    <cellStyle name="20% - Accent6 5 2" xfId="5055" xr:uid="{00000000-0005-0000-0000-0000C70C0000}"/>
    <cellStyle name="20% - Accent6 5 3" xfId="5372" xr:uid="{00000000-0005-0000-0000-0000C80C0000}"/>
    <cellStyle name="20% - Accent6 6" xfId="3962" xr:uid="{00000000-0005-0000-0000-0000C90C0000}"/>
    <cellStyle name="20% - Accent6 6 2" xfId="5056" xr:uid="{00000000-0005-0000-0000-0000CA0C0000}"/>
    <cellStyle name="20% - Accent6 6 3" xfId="5373" xr:uid="{00000000-0005-0000-0000-0000CB0C0000}"/>
    <cellStyle name="20% - Ênfase1" xfId="5263" xr:uid="{00000000-0005-0000-0000-0000CC0C0000}"/>
    <cellStyle name="20% - Ênfase2" xfId="5264" xr:uid="{00000000-0005-0000-0000-0000CD0C0000}"/>
    <cellStyle name="20% - Ênfase3" xfId="5265" xr:uid="{00000000-0005-0000-0000-0000CE0C0000}"/>
    <cellStyle name="20% - Ênfase4" xfId="5266" xr:uid="{00000000-0005-0000-0000-0000CF0C0000}"/>
    <cellStyle name="20% - Ênfase5" xfId="5267" xr:uid="{00000000-0005-0000-0000-0000D00C0000}"/>
    <cellStyle name="20% - Ênfase6" xfId="5268" xr:uid="{00000000-0005-0000-0000-0000D10C0000}"/>
    <cellStyle name="20% - Énfasis1 10" xfId="3963" xr:uid="{00000000-0005-0000-0000-0000D20C0000}"/>
    <cellStyle name="20% - Énfasis1 11" xfId="3964" xr:uid="{00000000-0005-0000-0000-0000D30C0000}"/>
    <cellStyle name="20% - Énfasis1 12" xfId="3965" xr:uid="{00000000-0005-0000-0000-0000D40C0000}"/>
    <cellStyle name="20% - Énfasis1 13" xfId="4738" xr:uid="{00000000-0005-0000-0000-0000D50C0000}"/>
    <cellStyle name="20% - Énfasis1 13 2" xfId="5110" xr:uid="{00000000-0005-0000-0000-0000D60C0000}"/>
    <cellStyle name="20% - Énfasis1 14" xfId="4760" xr:uid="{00000000-0005-0000-0000-0000D70C0000}"/>
    <cellStyle name="20% - Énfasis1 15" xfId="717" xr:uid="{00000000-0005-0000-0000-0000D80C0000}"/>
    <cellStyle name="20% - Énfasis1 2" xfId="162" xr:uid="{00000000-0005-0000-0000-000096000000}"/>
    <cellStyle name="20% - Énfasis1 2 2" xfId="5374" xr:uid="{00000000-0005-0000-0000-0000DA0C0000}"/>
    <cellStyle name="20% - Énfasis1 2 2 2" xfId="5926" xr:uid="{00000000-0005-0000-0000-0000DB0C0000}"/>
    <cellStyle name="20% - Énfasis1 2 3" xfId="5375" xr:uid="{00000000-0005-0000-0000-0000DC0C0000}"/>
    <cellStyle name="20% - Énfasis1 3" xfId="163" xr:uid="{00000000-0005-0000-0000-000097000000}"/>
    <cellStyle name="20% - Énfasis1 3 2" xfId="164" xr:uid="{00000000-0005-0000-0000-000098000000}"/>
    <cellStyle name="20% - Énfasis1 3 2 2" xfId="5376" xr:uid="{00000000-0005-0000-0000-0000DE0C0000}"/>
    <cellStyle name="20% - Énfasis1 3 3" xfId="165" xr:uid="{00000000-0005-0000-0000-000099000000}"/>
    <cellStyle name="20% - Énfasis1 3 3 2" xfId="5377" xr:uid="{00000000-0005-0000-0000-0000DF0C0000}"/>
    <cellStyle name="20% - Énfasis1 4" xfId="166" xr:uid="{00000000-0005-0000-0000-00009A000000}"/>
    <cellStyle name="20% - Énfasis1 4 2" xfId="167" xr:uid="{00000000-0005-0000-0000-00009B000000}"/>
    <cellStyle name="20% - Énfasis1 4 2 2" xfId="5378" xr:uid="{00000000-0005-0000-0000-0000E10C0000}"/>
    <cellStyle name="20% - Énfasis1 4 3" xfId="5379" xr:uid="{00000000-0005-0000-0000-0000E20C0000}"/>
    <cellStyle name="20% - Énfasis1 4 4" xfId="5851" xr:uid="{00000000-0005-0000-0000-0000E30C0000}"/>
    <cellStyle name="20% - Énfasis1 4 5" xfId="3966" xr:uid="{00000000-0005-0000-0000-0000E00C0000}"/>
    <cellStyle name="20% - Énfasis1 5" xfId="168" xr:uid="{00000000-0005-0000-0000-00009C000000}"/>
    <cellStyle name="20% - Énfasis1 5 2" xfId="3967" xr:uid="{00000000-0005-0000-0000-0000E40C0000}"/>
    <cellStyle name="20% - Énfasis1 6" xfId="3968" xr:uid="{00000000-0005-0000-0000-0000E50C0000}"/>
    <cellStyle name="20% - Énfasis1 7" xfId="3969" xr:uid="{00000000-0005-0000-0000-0000E60C0000}"/>
    <cellStyle name="20% - Énfasis1 8" xfId="3970" xr:uid="{00000000-0005-0000-0000-0000E70C0000}"/>
    <cellStyle name="20% - Énfasis1 9" xfId="3971" xr:uid="{00000000-0005-0000-0000-0000E80C0000}"/>
    <cellStyle name="20% - Énfasis2 10" xfId="3972" xr:uid="{00000000-0005-0000-0000-0000E90C0000}"/>
    <cellStyle name="20% - Énfasis2 11" xfId="3973" xr:uid="{00000000-0005-0000-0000-0000EA0C0000}"/>
    <cellStyle name="20% - Énfasis2 12" xfId="3974" xr:uid="{00000000-0005-0000-0000-0000EB0C0000}"/>
    <cellStyle name="20% - Énfasis2 13" xfId="4734" xr:uid="{00000000-0005-0000-0000-0000EC0C0000}"/>
    <cellStyle name="20% - Énfasis2 13 2" xfId="5108" xr:uid="{00000000-0005-0000-0000-0000ED0C0000}"/>
    <cellStyle name="20% - Énfasis2 14" xfId="4761" xr:uid="{00000000-0005-0000-0000-0000EE0C0000}"/>
    <cellStyle name="20% - Énfasis2 15" xfId="718" xr:uid="{00000000-0005-0000-0000-0000EF0C0000}"/>
    <cellStyle name="20% - Énfasis2 2" xfId="169" xr:uid="{00000000-0005-0000-0000-00009D000000}"/>
    <cellStyle name="20% - Énfasis2 2 2" xfId="5380" xr:uid="{00000000-0005-0000-0000-0000F10C0000}"/>
    <cellStyle name="20% - Énfasis2 2 2 2" xfId="5927" xr:uid="{00000000-0005-0000-0000-0000F20C0000}"/>
    <cellStyle name="20% - Énfasis2 2 3" xfId="5381" xr:uid="{00000000-0005-0000-0000-0000F30C0000}"/>
    <cellStyle name="20% - Énfasis2 3" xfId="170" xr:uid="{00000000-0005-0000-0000-00009E000000}"/>
    <cellStyle name="20% - Énfasis2 3 2" xfId="171" xr:uid="{00000000-0005-0000-0000-00009F000000}"/>
    <cellStyle name="20% - Énfasis2 3 2 2" xfId="5382" xr:uid="{00000000-0005-0000-0000-0000F50C0000}"/>
    <cellStyle name="20% - Énfasis2 3 3" xfId="172" xr:uid="{00000000-0005-0000-0000-0000A0000000}"/>
    <cellStyle name="20% - Énfasis2 3 3 2" xfId="5383" xr:uid="{00000000-0005-0000-0000-0000F60C0000}"/>
    <cellStyle name="20% - Énfasis2 4" xfId="173" xr:uid="{00000000-0005-0000-0000-0000A1000000}"/>
    <cellStyle name="20% - Énfasis2 4 2" xfId="174" xr:uid="{00000000-0005-0000-0000-0000A2000000}"/>
    <cellStyle name="20% - Énfasis2 4 2 2" xfId="5384" xr:uid="{00000000-0005-0000-0000-0000F80C0000}"/>
    <cellStyle name="20% - Énfasis2 4 3" xfId="5385" xr:uid="{00000000-0005-0000-0000-0000F90C0000}"/>
    <cellStyle name="20% - Énfasis2 4 4" xfId="5852" xr:uid="{00000000-0005-0000-0000-0000FA0C0000}"/>
    <cellStyle name="20% - Énfasis2 4 5" xfId="3975" xr:uid="{00000000-0005-0000-0000-0000F70C0000}"/>
    <cellStyle name="20% - Énfasis2 5" xfId="175" xr:uid="{00000000-0005-0000-0000-0000A3000000}"/>
    <cellStyle name="20% - Énfasis2 5 2" xfId="3976" xr:uid="{00000000-0005-0000-0000-0000FB0C0000}"/>
    <cellStyle name="20% - Énfasis2 6" xfId="3977" xr:uid="{00000000-0005-0000-0000-0000FC0C0000}"/>
    <cellStyle name="20% - Énfasis2 7" xfId="3978" xr:uid="{00000000-0005-0000-0000-0000FD0C0000}"/>
    <cellStyle name="20% - Énfasis2 8" xfId="3979" xr:uid="{00000000-0005-0000-0000-0000FE0C0000}"/>
    <cellStyle name="20% - Énfasis2 9" xfId="3980" xr:uid="{00000000-0005-0000-0000-0000FF0C0000}"/>
    <cellStyle name="20% - Énfasis3 10" xfId="3981" xr:uid="{00000000-0005-0000-0000-0000000D0000}"/>
    <cellStyle name="20% - Énfasis3 11" xfId="3982" xr:uid="{00000000-0005-0000-0000-0000010D0000}"/>
    <cellStyle name="20% - Énfasis3 12" xfId="3983" xr:uid="{00000000-0005-0000-0000-0000020D0000}"/>
    <cellStyle name="20% - Énfasis3 13" xfId="4730" xr:uid="{00000000-0005-0000-0000-0000030D0000}"/>
    <cellStyle name="20% - Énfasis3 13 2" xfId="5106" xr:uid="{00000000-0005-0000-0000-0000040D0000}"/>
    <cellStyle name="20% - Énfasis3 14" xfId="4762" xr:uid="{00000000-0005-0000-0000-0000050D0000}"/>
    <cellStyle name="20% - Énfasis3 15" xfId="719" xr:uid="{00000000-0005-0000-0000-0000060D0000}"/>
    <cellStyle name="20% - Énfasis3 2" xfId="176" xr:uid="{00000000-0005-0000-0000-0000A4000000}"/>
    <cellStyle name="20% - Énfasis3 2 2" xfId="5386" xr:uid="{00000000-0005-0000-0000-0000080D0000}"/>
    <cellStyle name="20% - Énfasis3 2 2 2" xfId="5928" xr:uid="{00000000-0005-0000-0000-0000090D0000}"/>
    <cellStyle name="20% - Énfasis3 2 3" xfId="5387" xr:uid="{00000000-0005-0000-0000-00000A0D0000}"/>
    <cellStyle name="20% - Énfasis3 3" xfId="177" xr:uid="{00000000-0005-0000-0000-0000A5000000}"/>
    <cellStyle name="20% - Énfasis3 3 2" xfId="178" xr:uid="{00000000-0005-0000-0000-0000A6000000}"/>
    <cellStyle name="20% - Énfasis3 3 2 2" xfId="5388" xr:uid="{00000000-0005-0000-0000-00000C0D0000}"/>
    <cellStyle name="20% - Énfasis3 3 3" xfId="179" xr:uid="{00000000-0005-0000-0000-0000A7000000}"/>
    <cellStyle name="20% - Énfasis3 3 3 2" xfId="5389" xr:uid="{00000000-0005-0000-0000-00000D0D0000}"/>
    <cellStyle name="20% - Énfasis3 4" xfId="180" xr:uid="{00000000-0005-0000-0000-0000A8000000}"/>
    <cellStyle name="20% - Énfasis3 4 2" xfId="181" xr:uid="{00000000-0005-0000-0000-0000A9000000}"/>
    <cellStyle name="20% - Énfasis3 4 2 2" xfId="5390" xr:uid="{00000000-0005-0000-0000-00000F0D0000}"/>
    <cellStyle name="20% - Énfasis3 4 3" xfId="5391" xr:uid="{00000000-0005-0000-0000-0000100D0000}"/>
    <cellStyle name="20% - Énfasis3 4 4" xfId="5853" xr:uid="{00000000-0005-0000-0000-0000110D0000}"/>
    <cellStyle name="20% - Énfasis3 4 5" xfId="3984" xr:uid="{00000000-0005-0000-0000-00000E0D0000}"/>
    <cellStyle name="20% - Énfasis3 5" xfId="182" xr:uid="{00000000-0005-0000-0000-0000AA000000}"/>
    <cellStyle name="20% - Énfasis3 5 2" xfId="3985" xr:uid="{00000000-0005-0000-0000-0000120D0000}"/>
    <cellStyle name="20% - Énfasis3 6" xfId="3986" xr:uid="{00000000-0005-0000-0000-0000130D0000}"/>
    <cellStyle name="20% - Énfasis3 7" xfId="3987" xr:uid="{00000000-0005-0000-0000-0000140D0000}"/>
    <cellStyle name="20% - Énfasis3 8" xfId="3988" xr:uid="{00000000-0005-0000-0000-0000150D0000}"/>
    <cellStyle name="20% - Énfasis3 9" xfId="3989" xr:uid="{00000000-0005-0000-0000-0000160D0000}"/>
    <cellStyle name="20% - Énfasis4 10" xfId="3990" xr:uid="{00000000-0005-0000-0000-0000170D0000}"/>
    <cellStyle name="20% - Énfasis4 11" xfId="3991" xr:uid="{00000000-0005-0000-0000-0000180D0000}"/>
    <cellStyle name="20% - Énfasis4 12" xfId="3992" xr:uid="{00000000-0005-0000-0000-0000190D0000}"/>
    <cellStyle name="20% - Énfasis4 13" xfId="4726" xr:uid="{00000000-0005-0000-0000-00001A0D0000}"/>
    <cellStyle name="20% - Énfasis4 13 2" xfId="5104" xr:uid="{00000000-0005-0000-0000-00001B0D0000}"/>
    <cellStyle name="20% - Énfasis4 14" xfId="4763" xr:uid="{00000000-0005-0000-0000-00001C0D0000}"/>
    <cellStyle name="20% - Énfasis4 15" xfId="720" xr:uid="{00000000-0005-0000-0000-00001D0D0000}"/>
    <cellStyle name="20% - Énfasis4 2" xfId="183" xr:uid="{00000000-0005-0000-0000-0000AB000000}"/>
    <cellStyle name="20% - Énfasis4 2 2" xfId="5392" xr:uid="{00000000-0005-0000-0000-00001F0D0000}"/>
    <cellStyle name="20% - Énfasis4 2 2 2" xfId="5929" xr:uid="{00000000-0005-0000-0000-0000200D0000}"/>
    <cellStyle name="20% - Énfasis4 2 3" xfId="5393" xr:uid="{00000000-0005-0000-0000-0000210D0000}"/>
    <cellStyle name="20% - Énfasis4 3" xfId="184" xr:uid="{00000000-0005-0000-0000-0000AC000000}"/>
    <cellStyle name="20% - Énfasis4 3 2" xfId="185" xr:uid="{00000000-0005-0000-0000-0000AD000000}"/>
    <cellStyle name="20% - Énfasis4 3 2 2" xfId="5394" xr:uid="{00000000-0005-0000-0000-0000230D0000}"/>
    <cellStyle name="20% - Énfasis4 3 3" xfId="186" xr:uid="{00000000-0005-0000-0000-0000AE000000}"/>
    <cellStyle name="20% - Énfasis4 3 3 2" xfId="5395" xr:uid="{00000000-0005-0000-0000-0000240D0000}"/>
    <cellStyle name="20% - Énfasis4 4" xfId="187" xr:uid="{00000000-0005-0000-0000-0000AF000000}"/>
    <cellStyle name="20% - Énfasis4 4 2" xfId="188" xr:uid="{00000000-0005-0000-0000-0000B0000000}"/>
    <cellStyle name="20% - Énfasis4 4 2 2" xfId="5396" xr:uid="{00000000-0005-0000-0000-0000260D0000}"/>
    <cellStyle name="20% - Énfasis4 4 3" xfId="5397" xr:uid="{00000000-0005-0000-0000-0000270D0000}"/>
    <cellStyle name="20% - Énfasis4 4 4" xfId="5854" xr:uid="{00000000-0005-0000-0000-0000280D0000}"/>
    <cellStyle name="20% - Énfasis4 4 5" xfId="3993" xr:uid="{00000000-0005-0000-0000-0000250D0000}"/>
    <cellStyle name="20% - Énfasis4 5" xfId="189" xr:uid="{00000000-0005-0000-0000-0000B1000000}"/>
    <cellStyle name="20% - Énfasis4 5 2" xfId="3994" xr:uid="{00000000-0005-0000-0000-0000290D0000}"/>
    <cellStyle name="20% - Énfasis4 6" xfId="3995" xr:uid="{00000000-0005-0000-0000-00002A0D0000}"/>
    <cellStyle name="20% - Énfasis4 7" xfId="3996" xr:uid="{00000000-0005-0000-0000-00002B0D0000}"/>
    <cellStyle name="20% - Énfasis4 8" xfId="3997" xr:uid="{00000000-0005-0000-0000-00002C0D0000}"/>
    <cellStyle name="20% - Énfasis4 9" xfId="3998" xr:uid="{00000000-0005-0000-0000-00002D0D0000}"/>
    <cellStyle name="20% - Énfasis5 10" xfId="3999" xr:uid="{00000000-0005-0000-0000-00002E0D0000}"/>
    <cellStyle name="20% - Énfasis5 11" xfId="4000" xr:uid="{00000000-0005-0000-0000-00002F0D0000}"/>
    <cellStyle name="20% - Énfasis5 12" xfId="4001" xr:uid="{00000000-0005-0000-0000-0000300D0000}"/>
    <cellStyle name="20% - Énfasis5 13" xfId="4722" xr:uid="{00000000-0005-0000-0000-0000310D0000}"/>
    <cellStyle name="20% - Énfasis5 13 2" xfId="5102" xr:uid="{00000000-0005-0000-0000-0000320D0000}"/>
    <cellStyle name="20% - Énfasis5 14" xfId="4764" xr:uid="{00000000-0005-0000-0000-0000330D0000}"/>
    <cellStyle name="20% - Énfasis5 15" xfId="721" xr:uid="{00000000-0005-0000-0000-0000340D0000}"/>
    <cellStyle name="20% - Énfasis5 2" xfId="190" xr:uid="{00000000-0005-0000-0000-0000B2000000}"/>
    <cellStyle name="20% - Énfasis5 2 2" xfId="5398" xr:uid="{00000000-0005-0000-0000-0000360D0000}"/>
    <cellStyle name="20% - Énfasis5 2 2 2" xfId="5930" xr:uid="{00000000-0005-0000-0000-0000370D0000}"/>
    <cellStyle name="20% - Énfasis5 2 3" xfId="5399" xr:uid="{00000000-0005-0000-0000-0000380D0000}"/>
    <cellStyle name="20% - Énfasis5 3" xfId="191" xr:uid="{00000000-0005-0000-0000-0000B3000000}"/>
    <cellStyle name="20% - Énfasis5 3 2" xfId="192" xr:uid="{00000000-0005-0000-0000-0000B4000000}"/>
    <cellStyle name="20% - Énfasis5 3 2 2" xfId="5400" xr:uid="{00000000-0005-0000-0000-00003A0D0000}"/>
    <cellStyle name="20% - Énfasis5 3 3" xfId="193" xr:uid="{00000000-0005-0000-0000-0000B5000000}"/>
    <cellStyle name="20% - Énfasis5 3 3 2" xfId="5401" xr:uid="{00000000-0005-0000-0000-00003B0D0000}"/>
    <cellStyle name="20% - Énfasis5 4" xfId="194" xr:uid="{00000000-0005-0000-0000-0000B6000000}"/>
    <cellStyle name="20% - Énfasis5 4 2" xfId="195" xr:uid="{00000000-0005-0000-0000-0000B7000000}"/>
    <cellStyle name="20% - Énfasis5 4 2 2" xfId="5402" xr:uid="{00000000-0005-0000-0000-00003D0D0000}"/>
    <cellStyle name="20% - Énfasis5 4 3" xfId="5403" xr:uid="{00000000-0005-0000-0000-00003E0D0000}"/>
    <cellStyle name="20% - Énfasis5 4 4" xfId="5855" xr:uid="{00000000-0005-0000-0000-00003F0D0000}"/>
    <cellStyle name="20% - Énfasis5 4 5" xfId="4002" xr:uid="{00000000-0005-0000-0000-00003C0D0000}"/>
    <cellStyle name="20% - Énfasis5 5" xfId="196" xr:uid="{00000000-0005-0000-0000-0000B8000000}"/>
    <cellStyle name="20% - Énfasis5 5 2" xfId="4003" xr:uid="{00000000-0005-0000-0000-0000400D0000}"/>
    <cellStyle name="20% - Énfasis5 6" xfId="4004" xr:uid="{00000000-0005-0000-0000-0000410D0000}"/>
    <cellStyle name="20% - Énfasis5 7" xfId="4005" xr:uid="{00000000-0005-0000-0000-0000420D0000}"/>
    <cellStyle name="20% - Énfasis5 8" xfId="4006" xr:uid="{00000000-0005-0000-0000-0000430D0000}"/>
    <cellStyle name="20% - Énfasis5 9" xfId="4007" xr:uid="{00000000-0005-0000-0000-0000440D0000}"/>
    <cellStyle name="20% - Énfasis6 10" xfId="4008" xr:uid="{00000000-0005-0000-0000-0000450D0000}"/>
    <cellStyle name="20% - Énfasis6 11" xfId="4009" xr:uid="{00000000-0005-0000-0000-0000460D0000}"/>
    <cellStyle name="20% - Énfasis6 12" xfId="4010" xr:uid="{00000000-0005-0000-0000-0000470D0000}"/>
    <cellStyle name="20% - Énfasis6 13" xfId="4718" xr:uid="{00000000-0005-0000-0000-0000480D0000}"/>
    <cellStyle name="20% - Énfasis6 13 2" xfId="5100" xr:uid="{00000000-0005-0000-0000-0000490D0000}"/>
    <cellStyle name="20% - Énfasis6 14" xfId="4765" xr:uid="{00000000-0005-0000-0000-00004A0D0000}"/>
    <cellStyle name="20% - Énfasis6 15" xfId="722" xr:uid="{00000000-0005-0000-0000-00004B0D0000}"/>
    <cellStyle name="20% - Énfasis6 2" xfId="197" xr:uid="{00000000-0005-0000-0000-0000B9000000}"/>
    <cellStyle name="20% - Énfasis6 2 2" xfId="5404" xr:uid="{00000000-0005-0000-0000-00004D0D0000}"/>
    <cellStyle name="20% - Énfasis6 2 2 2" xfId="5931" xr:uid="{00000000-0005-0000-0000-00004E0D0000}"/>
    <cellStyle name="20% - Énfasis6 2 3" xfId="5405" xr:uid="{00000000-0005-0000-0000-00004F0D0000}"/>
    <cellStyle name="20% - Énfasis6 3" xfId="198" xr:uid="{00000000-0005-0000-0000-0000BA000000}"/>
    <cellStyle name="20% - Énfasis6 3 2" xfId="199" xr:uid="{00000000-0005-0000-0000-0000BB000000}"/>
    <cellStyle name="20% - Énfasis6 3 2 2" xfId="5406" xr:uid="{00000000-0005-0000-0000-0000510D0000}"/>
    <cellStyle name="20% - Énfasis6 3 3" xfId="200" xr:uid="{00000000-0005-0000-0000-0000BC000000}"/>
    <cellStyle name="20% - Énfasis6 3 3 2" xfId="5407" xr:uid="{00000000-0005-0000-0000-0000520D0000}"/>
    <cellStyle name="20% - Énfasis6 4" xfId="201" xr:uid="{00000000-0005-0000-0000-0000BD000000}"/>
    <cellStyle name="20% - Énfasis6 4 2" xfId="202" xr:uid="{00000000-0005-0000-0000-0000BE000000}"/>
    <cellStyle name="20% - Énfasis6 4 2 2" xfId="5408" xr:uid="{00000000-0005-0000-0000-0000540D0000}"/>
    <cellStyle name="20% - Énfasis6 4 3" xfId="5409" xr:uid="{00000000-0005-0000-0000-0000550D0000}"/>
    <cellStyle name="20% - Énfasis6 4 4" xfId="5856" xr:uid="{00000000-0005-0000-0000-0000560D0000}"/>
    <cellStyle name="20% - Énfasis6 4 5" xfId="4011" xr:uid="{00000000-0005-0000-0000-0000530D0000}"/>
    <cellStyle name="20% - Énfasis6 5" xfId="203" xr:uid="{00000000-0005-0000-0000-0000BF000000}"/>
    <cellStyle name="20% - Énfasis6 5 2" xfId="4012" xr:uid="{00000000-0005-0000-0000-0000570D0000}"/>
    <cellStyle name="20% - Énfasis6 6" xfId="4013" xr:uid="{00000000-0005-0000-0000-0000580D0000}"/>
    <cellStyle name="20% - Énfasis6 7" xfId="4014" xr:uid="{00000000-0005-0000-0000-0000590D0000}"/>
    <cellStyle name="20% - Énfasis6 8" xfId="4015" xr:uid="{00000000-0005-0000-0000-00005A0D0000}"/>
    <cellStyle name="20% - Énfasis6 9" xfId="4016" xr:uid="{00000000-0005-0000-0000-00005B0D0000}"/>
    <cellStyle name="40% - Accent1" xfId="204" xr:uid="{00000000-0005-0000-0000-0000C0000000}"/>
    <cellStyle name="40% - Accent1 2" xfId="205" xr:uid="{00000000-0005-0000-0000-0000C1000000}"/>
    <cellStyle name="40% - Accent1 2 2" xfId="5057" xr:uid="{00000000-0005-0000-0000-00005E0D0000}"/>
    <cellStyle name="40% - Accent1 2 3" xfId="5410" xr:uid="{00000000-0005-0000-0000-00005F0D0000}"/>
    <cellStyle name="40% - Accent1 2 4" xfId="5857" xr:uid="{00000000-0005-0000-0000-0000600D0000}"/>
    <cellStyle name="40% - Accent1 3" xfId="4017" xr:uid="{00000000-0005-0000-0000-0000610D0000}"/>
    <cellStyle name="40% - Accent1 3 2" xfId="5058" xr:uid="{00000000-0005-0000-0000-0000620D0000}"/>
    <cellStyle name="40% - Accent1 3 3" xfId="5411" xr:uid="{00000000-0005-0000-0000-0000630D0000}"/>
    <cellStyle name="40% - Accent1 4" xfId="4018" xr:uid="{00000000-0005-0000-0000-0000640D0000}"/>
    <cellStyle name="40% - Accent1 4 2" xfId="5059" xr:uid="{00000000-0005-0000-0000-0000650D0000}"/>
    <cellStyle name="40% - Accent1 4 3" xfId="5412" xr:uid="{00000000-0005-0000-0000-0000660D0000}"/>
    <cellStyle name="40% - Accent1 5" xfId="4019" xr:uid="{00000000-0005-0000-0000-0000670D0000}"/>
    <cellStyle name="40% - Accent1 5 2" xfId="5060" xr:uid="{00000000-0005-0000-0000-0000680D0000}"/>
    <cellStyle name="40% - Accent1 5 3" xfId="5413" xr:uid="{00000000-0005-0000-0000-0000690D0000}"/>
    <cellStyle name="40% - Accent1 6" xfId="4020" xr:uid="{00000000-0005-0000-0000-00006A0D0000}"/>
    <cellStyle name="40% - Accent1 6 2" xfId="5061" xr:uid="{00000000-0005-0000-0000-00006B0D0000}"/>
    <cellStyle name="40% - Accent1 6 3" xfId="5414" xr:uid="{00000000-0005-0000-0000-00006C0D0000}"/>
    <cellStyle name="40% - Accent2" xfId="206" xr:uid="{00000000-0005-0000-0000-0000C2000000}"/>
    <cellStyle name="40% - Accent2 2" xfId="207" xr:uid="{00000000-0005-0000-0000-0000C3000000}"/>
    <cellStyle name="40% - Accent2 2 2" xfId="5062" xr:uid="{00000000-0005-0000-0000-00006F0D0000}"/>
    <cellStyle name="40% - Accent2 2 3" xfId="5415" xr:uid="{00000000-0005-0000-0000-0000700D0000}"/>
    <cellStyle name="40% - Accent2 2 4" xfId="5858" xr:uid="{00000000-0005-0000-0000-0000710D0000}"/>
    <cellStyle name="40% - Accent2 3" xfId="4021" xr:uid="{00000000-0005-0000-0000-0000720D0000}"/>
    <cellStyle name="40% - Accent2 3 2" xfId="5063" xr:uid="{00000000-0005-0000-0000-0000730D0000}"/>
    <cellStyle name="40% - Accent2 3 3" xfId="5416" xr:uid="{00000000-0005-0000-0000-0000740D0000}"/>
    <cellStyle name="40% - Accent2 4" xfId="4022" xr:uid="{00000000-0005-0000-0000-0000750D0000}"/>
    <cellStyle name="40% - Accent2 4 2" xfId="5064" xr:uid="{00000000-0005-0000-0000-0000760D0000}"/>
    <cellStyle name="40% - Accent2 4 3" xfId="5417" xr:uid="{00000000-0005-0000-0000-0000770D0000}"/>
    <cellStyle name="40% - Accent2 5" xfId="4023" xr:uid="{00000000-0005-0000-0000-0000780D0000}"/>
    <cellStyle name="40% - Accent2 5 2" xfId="5065" xr:uid="{00000000-0005-0000-0000-0000790D0000}"/>
    <cellStyle name="40% - Accent2 5 3" xfId="5418" xr:uid="{00000000-0005-0000-0000-00007A0D0000}"/>
    <cellStyle name="40% - Accent2 6" xfId="4024" xr:uid="{00000000-0005-0000-0000-00007B0D0000}"/>
    <cellStyle name="40% - Accent2 6 2" xfId="5066" xr:uid="{00000000-0005-0000-0000-00007C0D0000}"/>
    <cellStyle name="40% - Accent2 6 3" xfId="5419" xr:uid="{00000000-0005-0000-0000-00007D0D0000}"/>
    <cellStyle name="40% - Accent3" xfId="208" xr:uid="{00000000-0005-0000-0000-0000C4000000}"/>
    <cellStyle name="40% - Accent3 2" xfId="209" xr:uid="{00000000-0005-0000-0000-0000C5000000}"/>
    <cellStyle name="40% - Accent3 2 2" xfId="4882" xr:uid="{00000000-0005-0000-0000-0000800D0000}"/>
    <cellStyle name="40% - Accent3 2 2 2" xfId="5144" xr:uid="{00000000-0005-0000-0000-0000810D0000}"/>
    <cellStyle name="40% - Accent3 2 3" xfId="5067" xr:uid="{00000000-0005-0000-0000-0000820D0000}"/>
    <cellStyle name="40% - Accent3 2 4" xfId="5420" xr:uid="{00000000-0005-0000-0000-0000830D0000}"/>
    <cellStyle name="40% - Accent3 2 5" xfId="5859" xr:uid="{00000000-0005-0000-0000-0000840D0000}"/>
    <cellStyle name="40% - Accent3 3" xfId="4025" xr:uid="{00000000-0005-0000-0000-0000850D0000}"/>
    <cellStyle name="40% - Accent3 3 2" xfId="4883" xr:uid="{00000000-0005-0000-0000-0000860D0000}"/>
    <cellStyle name="40% - Accent3 3 2 2" xfId="5145" xr:uid="{00000000-0005-0000-0000-0000870D0000}"/>
    <cellStyle name="40% - Accent3 3 3" xfId="5068" xr:uid="{00000000-0005-0000-0000-0000880D0000}"/>
    <cellStyle name="40% - Accent3 3 4" xfId="5421" xr:uid="{00000000-0005-0000-0000-0000890D0000}"/>
    <cellStyle name="40% - Accent3 4" xfId="4026" xr:uid="{00000000-0005-0000-0000-00008A0D0000}"/>
    <cellStyle name="40% - Accent3 4 2" xfId="4884" xr:uid="{00000000-0005-0000-0000-00008B0D0000}"/>
    <cellStyle name="40% - Accent3 4 2 2" xfId="5146" xr:uid="{00000000-0005-0000-0000-00008C0D0000}"/>
    <cellStyle name="40% - Accent3 4 3" xfId="5069" xr:uid="{00000000-0005-0000-0000-00008D0D0000}"/>
    <cellStyle name="40% - Accent3 4 4" xfId="5422" xr:uid="{00000000-0005-0000-0000-00008E0D0000}"/>
    <cellStyle name="40% - Accent3 5" xfId="4027" xr:uid="{00000000-0005-0000-0000-00008F0D0000}"/>
    <cellStyle name="40% - Accent3 5 2" xfId="4885" xr:uid="{00000000-0005-0000-0000-0000900D0000}"/>
    <cellStyle name="40% - Accent3 5 2 2" xfId="5147" xr:uid="{00000000-0005-0000-0000-0000910D0000}"/>
    <cellStyle name="40% - Accent3 5 3" xfId="5070" xr:uid="{00000000-0005-0000-0000-0000920D0000}"/>
    <cellStyle name="40% - Accent3 5 4" xfId="5423" xr:uid="{00000000-0005-0000-0000-0000930D0000}"/>
    <cellStyle name="40% - Accent3 6" xfId="4028" xr:uid="{00000000-0005-0000-0000-0000940D0000}"/>
    <cellStyle name="40% - Accent3 6 2" xfId="4886" xr:uid="{00000000-0005-0000-0000-0000950D0000}"/>
    <cellStyle name="40% - Accent3 6 2 2" xfId="5148" xr:uid="{00000000-0005-0000-0000-0000960D0000}"/>
    <cellStyle name="40% - Accent3 6 3" xfId="5071" xr:uid="{00000000-0005-0000-0000-0000970D0000}"/>
    <cellStyle name="40% - Accent3 6 4" xfId="5424" xr:uid="{00000000-0005-0000-0000-0000980D0000}"/>
    <cellStyle name="40% - Accent4" xfId="210" xr:uid="{00000000-0005-0000-0000-0000C6000000}"/>
    <cellStyle name="40% - Accent4 2" xfId="211" xr:uid="{00000000-0005-0000-0000-0000C7000000}"/>
    <cellStyle name="40% - Accent4 2 2" xfId="5072" xr:uid="{00000000-0005-0000-0000-00009B0D0000}"/>
    <cellStyle name="40% - Accent4 2 3" xfId="5425" xr:uid="{00000000-0005-0000-0000-00009C0D0000}"/>
    <cellStyle name="40% - Accent4 2 4" xfId="5860" xr:uid="{00000000-0005-0000-0000-00009D0D0000}"/>
    <cellStyle name="40% - Accent4 3" xfId="4029" xr:uid="{00000000-0005-0000-0000-00009E0D0000}"/>
    <cellStyle name="40% - Accent4 3 2" xfId="5073" xr:uid="{00000000-0005-0000-0000-00009F0D0000}"/>
    <cellStyle name="40% - Accent4 3 3" xfId="5426" xr:uid="{00000000-0005-0000-0000-0000A00D0000}"/>
    <cellStyle name="40% - Accent4 4" xfId="4030" xr:uid="{00000000-0005-0000-0000-0000A10D0000}"/>
    <cellStyle name="40% - Accent4 4 2" xfId="5074" xr:uid="{00000000-0005-0000-0000-0000A20D0000}"/>
    <cellStyle name="40% - Accent4 4 3" xfId="5427" xr:uid="{00000000-0005-0000-0000-0000A30D0000}"/>
    <cellStyle name="40% - Accent4 5" xfId="4031" xr:uid="{00000000-0005-0000-0000-0000A40D0000}"/>
    <cellStyle name="40% - Accent4 5 2" xfId="5075" xr:uid="{00000000-0005-0000-0000-0000A50D0000}"/>
    <cellStyle name="40% - Accent4 5 3" xfId="5428" xr:uid="{00000000-0005-0000-0000-0000A60D0000}"/>
    <cellStyle name="40% - Accent4 6" xfId="4032" xr:uid="{00000000-0005-0000-0000-0000A70D0000}"/>
    <cellStyle name="40% - Accent4 6 2" xfId="5076" xr:uid="{00000000-0005-0000-0000-0000A80D0000}"/>
    <cellStyle name="40% - Accent4 6 3" xfId="5429" xr:uid="{00000000-0005-0000-0000-0000A90D0000}"/>
    <cellStyle name="40% - Accent5" xfId="212" xr:uid="{00000000-0005-0000-0000-0000C8000000}"/>
    <cellStyle name="40% - Accent5 2" xfId="213" xr:uid="{00000000-0005-0000-0000-0000C9000000}"/>
    <cellStyle name="40% - Accent5 2 2" xfId="5077" xr:uid="{00000000-0005-0000-0000-0000AC0D0000}"/>
    <cellStyle name="40% - Accent5 2 3" xfId="5430" xr:uid="{00000000-0005-0000-0000-0000AD0D0000}"/>
    <cellStyle name="40% - Accent5 2 4" xfId="5861" xr:uid="{00000000-0005-0000-0000-0000AE0D0000}"/>
    <cellStyle name="40% - Accent5 3" xfId="4033" xr:uid="{00000000-0005-0000-0000-0000AF0D0000}"/>
    <cellStyle name="40% - Accent5 3 2" xfId="5078" xr:uid="{00000000-0005-0000-0000-0000B00D0000}"/>
    <cellStyle name="40% - Accent5 3 3" xfId="5431" xr:uid="{00000000-0005-0000-0000-0000B10D0000}"/>
    <cellStyle name="40% - Accent5 4" xfId="4034" xr:uid="{00000000-0005-0000-0000-0000B20D0000}"/>
    <cellStyle name="40% - Accent5 4 2" xfId="5079" xr:uid="{00000000-0005-0000-0000-0000B30D0000}"/>
    <cellStyle name="40% - Accent5 4 3" xfId="5432" xr:uid="{00000000-0005-0000-0000-0000B40D0000}"/>
    <cellStyle name="40% - Accent5 5" xfId="4035" xr:uid="{00000000-0005-0000-0000-0000B50D0000}"/>
    <cellStyle name="40% - Accent5 5 2" xfId="5080" xr:uid="{00000000-0005-0000-0000-0000B60D0000}"/>
    <cellStyle name="40% - Accent5 5 3" xfId="5433" xr:uid="{00000000-0005-0000-0000-0000B70D0000}"/>
    <cellStyle name="40% - Accent5 6" xfId="4036" xr:uid="{00000000-0005-0000-0000-0000B80D0000}"/>
    <cellStyle name="40% - Accent5 6 2" xfId="5081" xr:uid="{00000000-0005-0000-0000-0000B90D0000}"/>
    <cellStyle name="40% - Accent5 6 3" xfId="5434" xr:uid="{00000000-0005-0000-0000-0000BA0D0000}"/>
    <cellStyle name="40% - Accent6" xfId="214" xr:uid="{00000000-0005-0000-0000-0000CA000000}"/>
    <cellStyle name="40% - Accent6 2" xfId="215" xr:uid="{00000000-0005-0000-0000-0000CB000000}"/>
    <cellStyle name="40% - Accent6 2 2" xfId="5082" xr:uid="{00000000-0005-0000-0000-0000BD0D0000}"/>
    <cellStyle name="40% - Accent6 2 3" xfId="5435" xr:uid="{00000000-0005-0000-0000-0000BE0D0000}"/>
    <cellStyle name="40% - Accent6 2 4" xfId="5862" xr:uid="{00000000-0005-0000-0000-0000BF0D0000}"/>
    <cellStyle name="40% - Accent6 3" xfId="4037" xr:uid="{00000000-0005-0000-0000-0000C00D0000}"/>
    <cellStyle name="40% - Accent6 3 2" xfId="5083" xr:uid="{00000000-0005-0000-0000-0000C10D0000}"/>
    <cellStyle name="40% - Accent6 3 3" xfId="5436" xr:uid="{00000000-0005-0000-0000-0000C20D0000}"/>
    <cellStyle name="40% - Accent6 4" xfId="4038" xr:uid="{00000000-0005-0000-0000-0000C30D0000}"/>
    <cellStyle name="40% - Accent6 4 2" xfId="5084" xr:uid="{00000000-0005-0000-0000-0000C40D0000}"/>
    <cellStyle name="40% - Accent6 4 3" xfId="5437" xr:uid="{00000000-0005-0000-0000-0000C50D0000}"/>
    <cellStyle name="40% - Accent6 5" xfId="4039" xr:uid="{00000000-0005-0000-0000-0000C60D0000}"/>
    <cellStyle name="40% - Accent6 5 2" xfId="5085" xr:uid="{00000000-0005-0000-0000-0000C70D0000}"/>
    <cellStyle name="40% - Accent6 5 3" xfId="5438" xr:uid="{00000000-0005-0000-0000-0000C80D0000}"/>
    <cellStyle name="40% - Accent6 6" xfId="4040" xr:uid="{00000000-0005-0000-0000-0000C90D0000}"/>
    <cellStyle name="40% - Accent6 6 2" xfId="5086" xr:uid="{00000000-0005-0000-0000-0000CA0D0000}"/>
    <cellStyle name="40% - Accent6 6 3" xfId="5439" xr:uid="{00000000-0005-0000-0000-0000CB0D0000}"/>
    <cellStyle name="40% - Ênfase1" xfId="5269" xr:uid="{00000000-0005-0000-0000-0000CC0D0000}"/>
    <cellStyle name="40% - Ênfase2" xfId="5270" xr:uid="{00000000-0005-0000-0000-0000CD0D0000}"/>
    <cellStyle name="40% - Ênfase3" xfId="5271" xr:uid="{00000000-0005-0000-0000-0000CE0D0000}"/>
    <cellStyle name="40% - Ênfase4" xfId="5272" xr:uid="{00000000-0005-0000-0000-0000CF0D0000}"/>
    <cellStyle name="40% - Ênfase5" xfId="5273" xr:uid="{00000000-0005-0000-0000-0000D00D0000}"/>
    <cellStyle name="40% - Ênfase6" xfId="5274" xr:uid="{00000000-0005-0000-0000-0000D10D0000}"/>
    <cellStyle name="40% - Énfasis1 10" xfId="4041" xr:uid="{00000000-0005-0000-0000-0000D20D0000}"/>
    <cellStyle name="40% - Énfasis1 11" xfId="4042" xr:uid="{00000000-0005-0000-0000-0000D30D0000}"/>
    <cellStyle name="40% - Énfasis1 12" xfId="4043" xr:uid="{00000000-0005-0000-0000-0000D40D0000}"/>
    <cellStyle name="40% - Énfasis1 13" xfId="4737" xr:uid="{00000000-0005-0000-0000-0000D50D0000}"/>
    <cellStyle name="40% - Énfasis1 13 2" xfId="5109" xr:uid="{00000000-0005-0000-0000-0000D60D0000}"/>
    <cellStyle name="40% - Énfasis1 14" xfId="4766" xr:uid="{00000000-0005-0000-0000-0000D70D0000}"/>
    <cellStyle name="40% - Énfasis1 15" xfId="723" xr:uid="{00000000-0005-0000-0000-0000D80D0000}"/>
    <cellStyle name="40% - Énfasis1 2" xfId="216" xr:uid="{00000000-0005-0000-0000-0000CC000000}"/>
    <cellStyle name="40% - Énfasis1 2 2" xfId="5440" xr:uid="{00000000-0005-0000-0000-0000DA0D0000}"/>
    <cellStyle name="40% - Énfasis1 2 2 2" xfId="5932" xr:uid="{00000000-0005-0000-0000-0000DB0D0000}"/>
    <cellStyle name="40% - Énfasis1 2 3" xfId="5441" xr:uid="{00000000-0005-0000-0000-0000DC0D0000}"/>
    <cellStyle name="40% - Énfasis1 2 4" xfId="5301" xr:uid="{00000000-0005-0000-0000-0000DD0D0000}"/>
    <cellStyle name="40% - Énfasis1 3" xfId="217" xr:uid="{00000000-0005-0000-0000-0000CD000000}"/>
    <cellStyle name="40% - Énfasis1 3 2" xfId="218" xr:uid="{00000000-0005-0000-0000-0000CE000000}"/>
    <cellStyle name="40% - Énfasis1 3 2 2" xfId="5442" xr:uid="{00000000-0005-0000-0000-0000DF0D0000}"/>
    <cellStyle name="40% - Énfasis1 3 3" xfId="219" xr:uid="{00000000-0005-0000-0000-0000CF000000}"/>
    <cellStyle name="40% - Énfasis1 3 3 2" xfId="5443" xr:uid="{00000000-0005-0000-0000-0000E00D0000}"/>
    <cellStyle name="40% - Énfasis1 4" xfId="220" xr:uid="{00000000-0005-0000-0000-0000D0000000}"/>
    <cellStyle name="40% - Énfasis1 4 2" xfId="221" xr:uid="{00000000-0005-0000-0000-0000D1000000}"/>
    <cellStyle name="40% - Énfasis1 4 2 2" xfId="5444" xr:uid="{00000000-0005-0000-0000-0000E20D0000}"/>
    <cellStyle name="40% - Énfasis1 4 3" xfId="5445" xr:uid="{00000000-0005-0000-0000-0000E30D0000}"/>
    <cellStyle name="40% - Énfasis1 4 4" xfId="5863" xr:uid="{00000000-0005-0000-0000-0000E40D0000}"/>
    <cellStyle name="40% - Énfasis1 4 5" xfId="4044" xr:uid="{00000000-0005-0000-0000-0000E10D0000}"/>
    <cellStyle name="40% - Énfasis1 5" xfId="222" xr:uid="{00000000-0005-0000-0000-0000D2000000}"/>
    <cellStyle name="40% - Énfasis1 5 2" xfId="4045" xr:uid="{00000000-0005-0000-0000-0000E50D0000}"/>
    <cellStyle name="40% - Énfasis1 6" xfId="4046" xr:uid="{00000000-0005-0000-0000-0000E60D0000}"/>
    <cellStyle name="40% - Énfasis1 7" xfId="4047" xr:uid="{00000000-0005-0000-0000-0000E70D0000}"/>
    <cellStyle name="40% - Énfasis1 8" xfId="4048" xr:uid="{00000000-0005-0000-0000-0000E80D0000}"/>
    <cellStyle name="40% - Énfasis1 9" xfId="4049" xr:uid="{00000000-0005-0000-0000-0000E90D0000}"/>
    <cellStyle name="40% - Énfasis2 10" xfId="4050" xr:uid="{00000000-0005-0000-0000-0000EA0D0000}"/>
    <cellStyle name="40% - Énfasis2 11" xfId="4051" xr:uid="{00000000-0005-0000-0000-0000EB0D0000}"/>
    <cellStyle name="40% - Énfasis2 12" xfId="4052" xr:uid="{00000000-0005-0000-0000-0000EC0D0000}"/>
    <cellStyle name="40% - Énfasis2 13" xfId="4733" xr:uid="{00000000-0005-0000-0000-0000ED0D0000}"/>
    <cellStyle name="40% - Énfasis2 13 2" xfId="5107" xr:uid="{00000000-0005-0000-0000-0000EE0D0000}"/>
    <cellStyle name="40% - Énfasis2 14" xfId="4767" xr:uid="{00000000-0005-0000-0000-0000EF0D0000}"/>
    <cellStyle name="40% - Énfasis2 15" xfId="724" xr:uid="{00000000-0005-0000-0000-0000F00D0000}"/>
    <cellStyle name="40% - Énfasis2 2" xfId="223" xr:uid="{00000000-0005-0000-0000-0000D3000000}"/>
    <cellStyle name="40% - Énfasis2 2 2" xfId="5446" xr:uid="{00000000-0005-0000-0000-0000F20D0000}"/>
    <cellStyle name="40% - Énfasis2 2 2 2" xfId="5933" xr:uid="{00000000-0005-0000-0000-0000F30D0000}"/>
    <cellStyle name="40% - Énfasis2 2 3" xfId="5447" xr:uid="{00000000-0005-0000-0000-0000F40D0000}"/>
    <cellStyle name="40% - Énfasis2 3" xfId="224" xr:uid="{00000000-0005-0000-0000-0000D4000000}"/>
    <cellStyle name="40% - Énfasis2 3 2" xfId="225" xr:uid="{00000000-0005-0000-0000-0000D5000000}"/>
    <cellStyle name="40% - Énfasis2 3 2 2" xfId="5448" xr:uid="{00000000-0005-0000-0000-0000F60D0000}"/>
    <cellStyle name="40% - Énfasis2 3 3" xfId="226" xr:uid="{00000000-0005-0000-0000-0000D6000000}"/>
    <cellStyle name="40% - Énfasis2 3 3 2" xfId="5449" xr:uid="{00000000-0005-0000-0000-0000F70D0000}"/>
    <cellStyle name="40% - Énfasis2 4" xfId="227" xr:uid="{00000000-0005-0000-0000-0000D7000000}"/>
    <cellStyle name="40% - Énfasis2 4 2" xfId="228" xr:uid="{00000000-0005-0000-0000-0000D8000000}"/>
    <cellStyle name="40% - Énfasis2 4 2 2" xfId="5450" xr:uid="{00000000-0005-0000-0000-0000F90D0000}"/>
    <cellStyle name="40% - Énfasis2 4 3" xfId="5451" xr:uid="{00000000-0005-0000-0000-0000FA0D0000}"/>
    <cellStyle name="40% - Énfasis2 4 4" xfId="5864" xr:uid="{00000000-0005-0000-0000-0000FB0D0000}"/>
    <cellStyle name="40% - Énfasis2 4 5" xfId="4053" xr:uid="{00000000-0005-0000-0000-0000F80D0000}"/>
    <cellStyle name="40% - Énfasis2 5" xfId="229" xr:uid="{00000000-0005-0000-0000-0000D9000000}"/>
    <cellStyle name="40% - Énfasis2 5 2" xfId="4054" xr:uid="{00000000-0005-0000-0000-0000FC0D0000}"/>
    <cellStyle name="40% - Énfasis2 6" xfId="4055" xr:uid="{00000000-0005-0000-0000-0000FD0D0000}"/>
    <cellStyle name="40% - Énfasis2 7" xfId="4056" xr:uid="{00000000-0005-0000-0000-0000FE0D0000}"/>
    <cellStyle name="40% - Énfasis2 8" xfId="4057" xr:uid="{00000000-0005-0000-0000-0000FF0D0000}"/>
    <cellStyle name="40% - Énfasis2 9" xfId="4058" xr:uid="{00000000-0005-0000-0000-0000000E0000}"/>
    <cellStyle name="40% - Énfasis3 10" xfId="4059" xr:uid="{00000000-0005-0000-0000-0000010E0000}"/>
    <cellStyle name="40% - Énfasis3 11" xfId="4060" xr:uid="{00000000-0005-0000-0000-0000020E0000}"/>
    <cellStyle name="40% - Énfasis3 12" xfId="4061" xr:uid="{00000000-0005-0000-0000-0000030E0000}"/>
    <cellStyle name="40% - Énfasis3 13" xfId="4729" xr:uid="{00000000-0005-0000-0000-0000040E0000}"/>
    <cellStyle name="40% - Énfasis3 13 2" xfId="5105" xr:uid="{00000000-0005-0000-0000-0000050E0000}"/>
    <cellStyle name="40% - Énfasis3 14" xfId="4768" xr:uid="{00000000-0005-0000-0000-0000060E0000}"/>
    <cellStyle name="40% - Énfasis3 15" xfId="725" xr:uid="{00000000-0005-0000-0000-0000070E0000}"/>
    <cellStyle name="40% - Énfasis3 2" xfId="230" xr:uid="{00000000-0005-0000-0000-0000DA000000}"/>
    <cellStyle name="40% - Énfasis3 2 2" xfId="5452" xr:uid="{00000000-0005-0000-0000-0000090E0000}"/>
    <cellStyle name="40% - Énfasis3 2 2 2" xfId="5934" xr:uid="{00000000-0005-0000-0000-00000A0E0000}"/>
    <cellStyle name="40% - Énfasis3 2 3" xfId="5453" xr:uid="{00000000-0005-0000-0000-00000B0E0000}"/>
    <cellStyle name="40% - Énfasis3 3" xfId="231" xr:uid="{00000000-0005-0000-0000-0000DB000000}"/>
    <cellStyle name="40% - Énfasis3 3 2" xfId="232" xr:uid="{00000000-0005-0000-0000-0000DC000000}"/>
    <cellStyle name="40% - Énfasis3 3 2 2" xfId="5454" xr:uid="{00000000-0005-0000-0000-00000D0E0000}"/>
    <cellStyle name="40% - Énfasis3 3 3" xfId="233" xr:uid="{00000000-0005-0000-0000-0000DD000000}"/>
    <cellStyle name="40% - Énfasis3 3 3 2" xfId="5455" xr:uid="{00000000-0005-0000-0000-00000E0E0000}"/>
    <cellStyle name="40% - Énfasis3 4" xfId="234" xr:uid="{00000000-0005-0000-0000-0000DE000000}"/>
    <cellStyle name="40% - Énfasis3 4 2" xfId="235" xr:uid="{00000000-0005-0000-0000-0000DF000000}"/>
    <cellStyle name="40% - Énfasis3 4 2 2" xfId="5456" xr:uid="{00000000-0005-0000-0000-0000100E0000}"/>
    <cellStyle name="40% - Énfasis3 4 3" xfId="5457" xr:uid="{00000000-0005-0000-0000-0000110E0000}"/>
    <cellStyle name="40% - Énfasis3 4 4" xfId="5865" xr:uid="{00000000-0005-0000-0000-0000120E0000}"/>
    <cellStyle name="40% - Énfasis3 4 5" xfId="4062" xr:uid="{00000000-0005-0000-0000-00000F0E0000}"/>
    <cellStyle name="40% - Énfasis3 5" xfId="236" xr:uid="{00000000-0005-0000-0000-0000E0000000}"/>
    <cellStyle name="40% - Énfasis3 5 2" xfId="4063" xr:uid="{00000000-0005-0000-0000-0000130E0000}"/>
    <cellStyle name="40% - Énfasis3 6" xfId="4064" xr:uid="{00000000-0005-0000-0000-0000140E0000}"/>
    <cellStyle name="40% - Énfasis3 7" xfId="4065" xr:uid="{00000000-0005-0000-0000-0000150E0000}"/>
    <cellStyle name="40% - Énfasis3 8" xfId="4066" xr:uid="{00000000-0005-0000-0000-0000160E0000}"/>
    <cellStyle name="40% - Énfasis3 9" xfId="4067" xr:uid="{00000000-0005-0000-0000-0000170E0000}"/>
    <cellStyle name="40% - Énfasis4 10" xfId="4068" xr:uid="{00000000-0005-0000-0000-0000180E0000}"/>
    <cellStyle name="40% - Énfasis4 11" xfId="4069" xr:uid="{00000000-0005-0000-0000-0000190E0000}"/>
    <cellStyle name="40% - Énfasis4 12" xfId="4070" xr:uid="{00000000-0005-0000-0000-00001A0E0000}"/>
    <cellStyle name="40% - Énfasis4 13" xfId="4725" xr:uid="{00000000-0005-0000-0000-00001B0E0000}"/>
    <cellStyle name="40% - Énfasis4 13 2" xfId="5103" xr:uid="{00000000-0005-0000-0000-00001C0E0000}"/>
    <cellStyle name="40% - Énfasis4 14" xfId="4769" xr:uid="{00000000-0005-0000-0000-00001D0E0000}"/>
    <cellStyle name="40% - Énfasis4 15" xfId="726" xr:uid="{00000000-0005-0000-0000-00001E0E0000}"/>
    <cellStyle name="40% - Énfasis4 2" xfId="237" xr:uid="{00000000-0005-0000-0000-0000E1000000}"/>
    <cellStyle name="40% - Énfasis4 2 2" xfId="5458" xr:uid="{00000000-0005-0000-0000-0000200E0000}"/>
    <cellStyle name="40% - Énfasis4 2 2 2" xfId="5935" xr:uid="{00000000-0005-0000-0000-0000210E0000}"/>
    <cellStyle name="40% - Énfasis4 2 3" xfId="5459" xr:uid="{00000000-0005-0000-0000-0000220E0000}"/>
    <cellStyle name="40% - Énfasis4 2 4" xfId="5302" xr:uid="{00000000-0005-0000-0000-0000230E0000}"/>
    <cellStyle name="40% - Énfasis4 3" xfId="238" xr:uid="{00000000-0005-0000-0000-0000E2000000}"/>
    <cellStyle name="40% - Énfasis4 3 2" xfId="239" xr:uid="{00000000-0005-0000-0000-0000E3000000}"/>
    <cellStyle name="40% - Énfasis4 3 2 2" xfId="5460" xr:uid="{00000000-0005-0000-0000-0000250E0000}"/>
    <cellStyle name="40% - Énfasis4 3 3" xfId="240" xr:uid="{00000000-0005-0000-0000-0000E4000000}"/>
    <cellStyle name="40% - Énfasis4 3 3 2" xfId="5461" xr:uid="{00000000-0005-0000-0000-0000260E0000}"/>
    <cellStyle name="40% - Énfasis4 4" xfId="241" xr:uid="{00000000-0005-0000-0000-0000E5000000}"/>
    <cellStyle name="40% - Énfasis4 4 2" xfId="242" xr:uid="{00000000-0005-0000-0000-0000E6000000}"/>
    <cellStyle name="40% - Énfasis4 4 2 2" xfId="5462" xr:uid="{00000000-0005-0000-0000-0000280E0000}"/>
    <cellStyle name="40% - Énfasis4 4 3" xfId="5463" xr:uid="{00000000-0005-0000-0000-0000290E0000}"/>
    <cellStyle name="40% - Énfasis4 4 4" xfId="5866" xr:uid="{00000000-0005-0000-0000-00002A0E0000}"/>
    <cellStyle name="40% - Énfasis4 4 5" xfId="4071" xr:uid="{00000000-0005-0000-0000-0000270E0000}"/>
    <cellStyle name="40% - Énfasis4 5" xfId="243" xr:uid="{00000000-0005-0000-0000-0000E7000000}"/>
    <cellStyle name="40% - Énfasis4 5 2" xfId="4072" xr:uid="{00000000-0005-0000-0000-00002B0E0000}"/>
    <cellStyle name="40% - Énfasis4 6" xfId="4073" xr:uid="{00000000-0005-0000-0000-00002C0E0000}"/>
    <cellStyle name="40% - Énfasis4 7" xfId="4074" xr:uid="{00000000-0005-0000-0000-00002D0E0000}"/>
    <cellStyle name="40% - Énfasis4 8" xfId="4075" xr:uid="{00000000-0005-0000-0000-00002E0E0000}"/>
    <cellStyle name="40% - Énfasis4 9" xfId="4076" xr:uid="{00000000-0005-0000-0000-00002F0E0000}"/>
    <cellStyle name="40% - Énfasis5 10" xfId="4077" xr:uid="{00000000-0005-0000-0000-0000300E0000}"/>
    <cellStyle name="40% - Énfasis5 11" xfId="4078" xr:uid="{00000000-0005-0000-0000-0000310E0000}"/>
    <cellStyle name="40% - Énfasis5 12" xfId="4079" xr:uid="{00000000-0005-0000-0000-0000320E0000}"/>
    <cellStyle name="40% - Énfasis5 13" xfId="4721" xr:uid="{00000000-0005-0000-0000-0000330E0000}"/>
    <cellStyle name="40% - Énfasis5 13 2" xfId="5101" xr:uid="{00000000-0005-0000-0000-0000340E0000}"/>
    <cellStyle name="40% - Énfasis5 14" xfId="4770" xr:uid="{00000000-0005-0000-0000-0000350E0000}"/>
    <cellStyle name="40% - Énfasis5 15" xfId="727" xr:uid="{00000000-0005-0000-0000-0000360E0000}"/>
    <cellStyle name="40% - Énfasis5 2" xfId="244" xr:uid="{00000000-0005-0000-0000-0000E8000000}"/>
    <cellStyle name="40% - Énfasis5 2 2" xfId="5464" xr:uid="{00000000-0005-0000-0000-0000380E0000}"/>
    <cellStyle name="40% - Énfasis5 2 2 2" xfId="5936" xr:uid="{00000000-0005-0000-0000-0000390E0000}"/>
    <cellStyle name="40% - Énfasis5 2 3" xfId="5465" xr:uid="{00000000-0005-0000-0000-00003A0E0000}"/>
    <cellStyle name="40% - Énfasis5 3" xfId="245" xr:uid="{00000000-0005-0000-0000-0000E9000000}"/>
    <cellStyle name="40% - Énfasis5 3 2" xfId="246" xr:uid="{00000000-0005-0000-0000-0000EA000000}"/>
    <cellStyle name="40% - Énfasis5 3 2 2" xfId="5466" xr:uid="{00000000-0005-0000-0000-00003C0E0000}"/>
    <cellStyle name="40% - Énfasis5 3 3" xfId="247" xr:uid="{00000000-0005-0000-0000-0000EB000000}"/>
    <cellStyle name="40% - Énfasis5 3 3 2" xfId="5467" xr:uid="{00000000-0005-0000-0000-00003D0E0000}"/>
    <cellStyle name="40% - Énfasis5 4" xfId="248" xr:uid="{00000000-0005-0000-0000-0000EC000000}"/>
    <cellStyle name="40% - Énfasis5 4 2" xfId="249" xr:uid="{00000000-0005-0000-0000-0000ED000000}"/>
    <cellStyle name="40% - Énfasis5 4 2 2" xfId="5468" xr:uid="{00000000-0005-0000-0000-00003F0E0000}"/>
    <cellStyle name="40% - Énfasis5 4 3" xfId="5469" xr:uid="{00000000-0005-0000-0000-0000400E0000}"/>
    <cellStyle name="40% - Énfasis5 4 4" xfId="5867" xr:uid="{00000000-0005-0000-0000-0000410E0000}"/>
    <cellStyle name="40% - Énfasis5 4 5" xfId="4080" xr:uid="{00000000-0005-0000-0000-00003E0E0000}"/>
    <cellStyle name="40% - Énfasis5 5" xfId="250" xr:uid="{00000000-0005-0000-0000-0000EE000000}"/>
    <cellStyle name="40% - Énfasis5 5 2" xfId="4081" xr:uid="{00000000-0005-0000-0000-0000420E0000}"/>
    <cellStyle name="40% - Énfasis5 6" xfId="4082" xr:uid="{00000000-0005-0000-0000-0000430E0000}"/>
    <cellStyle name="40% - Énfasis5 7" xfId="4083" xr:uid="{00000000-0005-0000-0000-0000440E0000}"/>
    <cellStyle name="40% - Énfasis5 8" xfId="4084" xr:uid="{00000000-0005-0000-0000-0000450E0000}"/>
    <cellStyle name="40% - Énfasis5 9" xfId="4085" xr:uid="{00000000-0005-0000-0000-0000460E0000}"/>
    <cellStyle name="40% - Énfasis6 10" xfId="4086" xr:uid="{00000000-0005-0000-0000-0000470E0000}"/>
    <cellStyle name="40% - Énfasis6 11" xfId="4087" xr:uid="{00000000-0005-0000-0000-0000480E0000}"/>
    <cellStyle name="40% - Énfasis6 12" xfId="4088" xr:uid="{00000000-0005-0000-0000-0000490E0000}"/>
    <cellStyle name="40% - Énfasis6 13" xfId="4717" xr:uid="{00000000-0005-0000-0000-00004A0E0000}"/>
    <cellStyle name="40% - Énfasis6 13 2" xfId="5099" xr:uid="{00000000-0005-0000-0000-00004B0E0000}"/>
    <cellStyle name="40% - Énfasis6 14" xfId="4771" xr:uid="{00000000-0005-0000-0000-00004C0E0000}"/>
    <cellStyle name="40% - Énfasis6 15" xfId="728" xr:uid="{00000000-0005-0000-0000-00004D0E0000}"/>
    <cellStyle name="40% - Énfasis6 2" xfId="251" xr:uid="{00000000-0005-0000-0000-0000EF000000}"/>
    <cellStyle name="40% - Énfasis6 2 2" xfId="5470" xr:uid="{00000000-0005-0000-0000-00004F0E0000}"/>
    <cellStyle name="40% - Énfasis6 2 2 2" xfId="5937" xr:uid="{00000000-0005-0000-0000-0000500E0000}"/>
    <cellStyle name="40% - Énfasis6 2 3" xfId="5471" xr:uid="{00000000-0005-0000-0000-0000510E0000}"/>
    <cellStyle name="40% - Énfasis6 3" xfId="252" xr:uid="{00000000-0005-0000-0000-0000F0000000}"/>
    <cellStyle name="40% - Énfasis6 3 2" xfId="253" xr:uid="{00000000-0005-0000-0000-0000F1000000}"/>
    <cellStyle name="40% - Énfasis6 3 2 2" xfId="5472" xr:uid="{00000000-0005-0000-0000-0000530E0000}"/>
    <cellStyle name="40% - Énfasis6 3 3" xfId="254" xr:uid="{00000000-0005-0000-0000-0000F2000000}"/>
    <cellStyle name="40% - Énfasis6 3 3 2" xfId="5473" xr:uid="{00000000-0005-0000-0000-0000540E0000}"/>
    <cellStyle name="40% - Énfasis6 4" xfId="255" xr:uid="{00000000-0005-0000-0000-0000F3000000}"/>
    <cellStyle name="40% - Énfasis6 4 2" xfId="256" xr:uid="{00000000-0005-0000-0000-0000F4000000}"/>
    <cellStyle name="40% - Énfasis6 4 2 2" xfId="5474" xr:uid="{00000000-0005-0000-0000-0000560E0000}"/>
    <cellStyle name="40% - Énfasis6 4 3" xfId="5475" xr:uid="{00000000-0005-0000-0000-0000570E0000}"/>
    <cellStyle name="40% - Énfasis6 4 4" xfId="5868" xr:uid="{00000000-0005-0000-0000-0000580E0000}"/>
    <cellStyle name="40% - Énfasis6 4 5" xfId="4089" xr:uid="{00000000-0005-0000-0000-0000550E0000}"/>
    <cellStyle name="40% - Énfasis6 5" xfId="257" xr:uid="{00000000-0005-0000-0000-0000F5000000}"/>
    <cellStyle name="40% - Énfasis6 5 2" xfId="4090" xr:uid="{00000000-0005-0000-0000-0000590E0000}"/>
    <cellStyle name="40% - Énfasis6 6" xfId="4091" xr:uid="{00000000-0005-0000-0000-00005A0E0000}"/>
    <cellStyle name="40% - Énfasis6 7" xfId="4092" xr:uid="{00000000-0005-0000-0000-00005B0E0000}"/>
    <cellStyle name="40% - Énfasis6 8" xfId="4093" xr:uid="{00000000-0005-0000-0000-00005C0E0000}"/>
    <cellStyle name="40% - Énfasis6 9" xfId="4094" xr:uid="{00000000-0005-0000-0000-00005D0E0000}"/>
    <cellStyle name="60% - Accent1" xfId="258" xr:uid="{00000000-0005-0000-0000-0000F6000000}"/>
    <cellStyle name="60% - Accent1 2" xfId="259" xr:uid="{00000000-0005-0000-0000-0000F7000000}"/>
    <cellStyle name="60% - Accent1 3" xfId="4095" xr:uid="{00000000-0005-0000-0000-0000600E0000}"/>
    <cellStyle name="60% - Accent1 4" xfId="4096" xr:uid="{00000000-0005-0000-0000-0000610E0000}"/>
    <cellStyle name="60% - Accent1 5" xfId="4097" xr:uid="{00000000-0005-0000-0000-0000620E0000}"/>
    <cellStyle name="60% - Accent1 6" xfId="4098" xr:uid="{00000000-0005-0000-0000-0000630E0000}"/>
    <cellStyle name="60% - Accent2" xfId="260" xr:uid="{00000000-0005-0000-0000-0000F8000000}"/>
    <cellStyle name="60% - Accent2 2" xfId="261" xr:uid="{00000000-0005-0000-0000-0000F9000000}"/>
    <cellStyle name="60% - Accent2 3" xfId="4099" xr:uid="{00000000-0005-0000-0000-0000660E0000}"/>
    <cellStyle name="60% - Accent2 4" xfId="4100" xr:uid="{00000000-0005-0000-0000-0000670E0000}"/>
    <cellStyle name="60% - Accent2 5" xfId="4101" xr:uid="{00000000-0005-0000-0000-0000680E0000}"/>
    <cellStyle name="60% - Accent2 6" xfId="4102" xr:uid="{00000000-0005-0000-0000-0000690E0000}"/>
    <cellStyle name="60% - Accent3" xfId="262" xr:uid="{00000000-0005-0000-0000-0000FA000000}"/>
    <cellStyle name="60% - Accent3 2" xfId="263" xr:uid="{00000000-0005-0000-0000-0000FB000000}"/>
    <cellStyle name="60% - Accent3 2 2" xfId="4887" xr:uid="{00000000-0005-0000-0000-00006C0E0000}"/>
    <cellStyle name="60% - Accent3 3" xfId="4103" xr:uid="{00000000-0005-0000-0000-00006D0E0000}"/>
    <cellStyle name="60% - Accent3 3 2" xfId="4888" xr:uid="{00000000-0005-0000-0000-00006E0E0000}"/>
    <cellStyle name="60% - Accent3 4" xfId="4104" xr:uid="{00000000-0005-0000-0000-00006F0E0000}"/>
    <cellStyle name="60% - Accent3 4 2" xfId="4889" xr:uid="{00000000-0005-0000-0000-0000700E0000}"/>
    <cellStyle name="60% - Accent3 5" xfId="4105" xr:uid="{00000000-0005-0000-0000-0000710E0000}"/>
    <cellStyle name="60% - Accent3 5 2" xfId="4890" xr:uid="{00000000-0005-0000-0000-0000720E0000}"/>
    <cellStyle name="60% - Accent3 6" xfId="4106" xr:uid="{00000000-0005-0000-0000-0000730E0000}"/>
    <cellStyle name="60% - Accent3 6 2" xfId="4891" xr:uid="{00000000-0005-0000-0000-0000740E0000}"/>
    <cellStyle name="60% - Accent4" xfId="264" xr:uid="{00000000-0005-0000-0000-0000FC000000}"/>
    <cellStyle name="60% - Accent4 2" xfId="265" xr:uid="{00000000-0005-0000-0000-0000FD000000}"/>
    <cellStyle name="60% - Accent4 2 2" xfId="4892" xr:uid="{00000000-0005-0000-0000-0000770E0000}"/>
    <cellStyle name="60% - Accent4 3" xfId="4107" xr:uid="{00000000-0005-0000-0000-0000780E0000}"/>
    <cellStyle name="60% - Accent4 3 2" xfId="4893" xr:uid="{00000000-0005-0000-0000-0000790E0000}"/>
    <cellStyle name="60% - Accent4 4" xfId="4108" xr:uid="{00000000-0005-0000-0000-00007A0E0000}"/>
    <cellStyle name="60% - Accent4 4 2" xfId="4894" xr:uid="{00000000-0005-0000-0000-00007B0E0000}"/>
    <cellStyle name="60% - Accent4 5" xfId="4109" xr:uid="{00000000-0005-0000-0000-00007C0E0000}"/>
    <cellStyle name="60% - Accent4 5 2" xfId="4895" xr:uid="{00000000-0005-0000-0000-00007D0E0000}"/>
    <cellStyle name="60% - Accent4 6" xfId="4110" xr:uid="{00000000-0005-0000-0000-00007E0E0000}"/>
    <cellStyle name="60% - Accent4 6 2" xfId="4896" xr:uid="{00000000-0005-0000-0000-00007F0E0000}"/>
    <cellStyle name="60% - Accent5" xfId="266" xr:uid="{00000000-0005-0000-0000-0000FE000000}"/>
    <cellStyle name="60% - Accent5 2" xfId="267" xr:uid="{00000000-0005-0000-0000-0000FF000000}"/>
    <cellStyle name="60% - Accent5 3" xfId="4111" xr:uid="{00000000-0005-0000-0000-0000820E0000}"/>
    <cellStyle name="60% - Accent5 4" xfId="4112" xr:uid="{00000000-0005-0000-0000-0000830E0000}"/>
    <cellStyle name="60% - Accent5 5" xfId="4113" xr:uid="{00000000-0005-0000-0000-0000840E0000}"/>
    <cellStyle name="60% - Accent5 6" xfId="4114" xr:uid="{00000000-0005-0000-0000-0000850E0000}"/>
    <cellStyle name="60% - Accent6" xfId="268" xr:uid="{00000000-0005-0000-0000-000000010000}"/>
    <cellStyle name="60% - Accent6 2" xfId="269" xr:uid="{00000000-0005-0000-0000-000001010000}"/>
    <cellStyle name="60% - Accent6 2 2" xfId="4897" xr:uid="{00000000-0005-0000-0000-0000880E0000}"/>
    <cellStyle name="60% - Accent6 3" xfId="4115" xr:uid="{00000000-0005-0000-0000-0000890E0000}"/>
    <cellStyle name="60% - Accent6 3 2" xfId="4898" xr:uid="{00000000-0005-0000-0000-00008A0E0000}"/>
    <cellStyle name="60% - Accent6 4" xfId="4116" xr:uid="{00000000-0005-0000-0000-00008B0E0000}"/>
    <cellStyle name="60% - Accent6 4 2" xfId="4899" xr:uid="{00000000-0005-0000-0000-00008C0E0000}"/>
    <cellStyle name="60% - Accent6 5" xfId="4117" xr:uid="{00000000-0005-0000-0000-00008D0E0000}"/>
    <cellStyle name="60% - Accent6 5 2" xfId="4900" xr:uid="{00000000-0005-0000-0000-00008E0E0000}"/>
    <cellStyle name="60% - Accent6 6" xfId="4118" xr:uid="{00000000-0005-0000-0000-00008F0E0000}"/>
    <cellStyle name="60% - Accent6 6 2" xfId="4901" xr:uid="{00000000-0005-0000-0000-0000900E0000}"/>
    <cellStyle name="60% - Ênfase1" xfId="5275" xr:uid="{00000000-0005-0000-0000-0000910E0000}"/>
    <cellStyle name="60% - Ênfase2" xfId="5276" xr:uid="{00000000-0005-0000-0000-0000920E0000}"/>
    <cellStyle name="60% - Ênfase3" xfId="5277" xr:uid="{00000000-0005-0000-0000-0000930E0000}"/>
    <cellStyle name="60% - Ênfase4" xfId="5278" xr:uid="{00000000-0005-0000-0000-0000940E0000}"/>
    <cellStyle name="60% - Ênfase5" xfId="5279" xr:uid="{00000000-0005-0000-0000-0000950E0000}"/>
    <cellStyle name="60% - Ênfase6" xfId="5280" xr:uid="{00000000-0005-0000-0000-0000960E0000}"/>
    <cellStyle name="60% - Énfasis1 10" xfId="4119" xr:uid="{00000000-0005-0000-0000-0000970E0000}"/>
    <cellStyle name="60% - Énfasis1 11" xfId="4120" xr:uid="{00000000-0005-0000-0000-0000980E0000}"/>
    <cellStyle name="60% - Énfasis1 12" xfId="4121" xr:uid="{00000000-0005-0000-0000-0000990E0000}"/>
    <cellStyle name="60% - Énfasis1 13" xfId="4736" xr:uid="{00000000-0005-0000-0000-00009A0E0000}"/>
    <cellStyle name="60% - Énfasis1 14" xfId="4772" xr:uid="{00000000-0005-0000-0000-00009B0E0000}"/>
    <cellStyle name="60% - Énfasis1 15" xfId="729" xr:uid="{00000000-0005-0000-0000-00009C0E0000}"/>
    <cellStyle name="60% - Énfasis1 2" xfId="270" xr:uid="{00000000-0005-0000-0000-000002010000}"/>
    <cellStyle name="60% - Énfasis1 2 2" xfId="5476" xr:uid="{00000000-0005-0000-0000-00009E0E0000}"/>
    <cellStyle name="60% - Énfasis1 2 3" xfId="5477" xr:uid="{00000000-0005-0000-0000-00009F0E0000}"/>
    <cellStyle name="60% - Énfasis1 3" xfId="271" xr:uid="{00000000-0005-0000-0000-000003010000}"/>
    <cellStyle name="60% - Énfasis1 3 2" xfId="272" xr:uid="{00000000-0005-0000-0000-000004010000}"/>
    <cellStyle name="60% - Énfasis1 3 2 2" xfId="5478" xr:uid="{00000000-0005-0000-0000-0000A10E0000}"/>
    <cellStyle name="60% - Énfasis1 3 3" xfId="5479" xr:uid="{00000000-0005-0000-0000-0000A20E0000}"/>
    <cellStyle name="60% - Énfasis1 4" xfId="273" xr:uid="{00000000-0005-0000-0000-000005010000}"/>
    <cellStyle name="60% - Énfasis1 4 2" xfId="5480" xr:uid="{00000000-0005-0000-0000-0000A40E0000}"/>
    <cellStyle name="60% - Énfasis1 4 3" xfId="5481" xr:uid="{00000000-0005-0000-0000-0000A50E0000}"/>
    <cellStyle name="60% - Énfasis1 4 4" xfId="5869" xr:uid="{00000000-0005-0000-0000-0000A60E0000}"/>
    <cellStyle name="60% - Énfasis1 4 5" xfId="4122" xr:uid="{00000000-0005-0000-0000-0000A30E0000}"/>
    <cellStyle name="60% - Énfasis1 5" xfId="4123" xr:uid="{00000000-0005-0000-0000-0000A70E0000}"/>
    <cellStyle name="60% - Énfasis1 6" xfId="4124" xr:uid="{00000000-0005-0000-0000-0000A80E0000}"/>
    <cellStyle name="60% - Énfasis1 7" xfId="4125" xr:uid="{00000000-0005-0000-0000-0000A90E0000}"/>
    <cellStyle name="60% - Énfasis1 8" xfId="4126" xr:uid="{00000000-0005-0000-0000-0000AA0E0000}"/>
    <cellStyle name="60% - Énfasis1 9" xfId="4127" xr:uid="{00000000-0005-0000-0000-0000AB0E0000}"/>
    <cellStyle name="60% - Énfasis2 10" xfId="4128" xr:uid="{00000000-0005-0000-0000-0000AC0E0000}"/>
    <cellStyle name="60% - Énfasis2 11" xfId="4129" xr:uid="{00000000-0005-0000-0000-0000AD0E0000}"/>
    <cellStyle name="60% - Énfasis2 12" xfId="4130" xr:uid="{00000000-0005-0000-0000-0000AE0E0000}"/>
    <cellStyle name="60% - Énfasis2 13" xfId="4732" xr:uid="{00000000-0005-0000-0000-0000AF0E0000}"/>
    <cellStyle name="60% - Énfasis2 14" xfId="4773" xr:uid="{00000000-0005-0000-0000-0000B00E0000}"/>
    <cellStyle name="60% - Énfasis2 15" xfId="730" xr:uid="{00000000-0005-0000-0000-0000B10E0000}"/>
    <cellStyle name="60% - Énfasis2 2" xfId="274" xr:uid="{00000000-0005-0000-0000-000006010000}"/>
    <cellStyle name="60% - Énfasis2 2 2" xfId="5482" xr:uid="{00000000-0005-0000-0000-0000B30E0000}"/>
    <cellStyle name="60% - Énfasis2 2 3" xfId="5483" xr:uid="{00000000-0005-0000-0000-0000B40E0000}"/>
    <cellStyle name="60% - Énfasis2 3" xfId="275" xr:uid="{00000000-0005-0000-0000-000007010000}"/>
    <cellStyle name="60% - Énfasis2 3 2" xfId="276" xr:uid="{00000000-0005-0000-0000-000008010000}"/>
    <cellStyle name="60% - Énfasis2 3 2 2" xfId="5484" xr:uid="{00000000-0005-0000-0000-0000B60E0000}"/>
    <cellStyle name="60% - Énfasis2 3 3" xfId="5485" xr:uid="{00000000-0005-0000-0000-0000B70E0000}"/>
    <cellStyle name="60% - Énfasis2 4" xfId="277" xr:uid="{00000000-0005-0000-0000-000009010000}"/>
    <cellStyle name="60% - Énfasis2 4 2" xfId="5486" xr:uid="{00000000-0005-0000-0000-0000B90E0000}"/>
    <cellStyle name="60% - Énfasis2 4 3" xfId="5487" xr:uid="{00000000-0005-0000-0000-0000BA0E0000}"/>
    <cellStyle name="60% - Énfasis2 4 4" xfId="5870" xr:uid="{00000000-0005-0000-0000-0000BB0E0000}"/>
    <cellStyle name="60% - Énfasis2 4 5" xfId="4131" xr:uid="{00000000-0005-0000-0000-0000B80E0000}"/>
    <cellStyle name="60% - Énfasis2 5" xfId="4132" xr:uid="{00000000-0005-0000-0000-0000BC0E0000}"/>
    <cellStyle name="60% - Énfasis2 6" xfId="4133" xr:uid="{00000000-0005-0000-0000-0000BD0E0000}"/>
    <cellStyle name="60% - Énfasis2 7" xfId="4134" xr:uid="{00000000-0005-0000-0000-0000BE0E0000}"/>
    <cellStyle name="60% - Énfasis2 8" xfId="4135" xr:uid="{00000000-0005-0000-0000-0000BF0E0000}"/>
    <cellStyle name="60% - Énfasis2 9" xfId="4136" xr:uid="{00000000-0005-0000-0000-0000C00E0000}"/>
    <cellStyle name="60% - Énfasis3 10" xfId="4137" xr:uid="{00000000-0005-0000-0000-0000C10E0000}"/>
    <cellStyle name="60% - Énfasis3 11" xfId="4138" xr:uid="{00000000-0005-0000-0000-0000C20E0000}"/>
    <cellStyle name="60% - Énfasis3 12" xfId="4139" xr:uid="{00000000-0005-0000-0000-0000C30E0000}"/>
    <cellStyle name="60% - Énfasis3 13" xfId="4728" xr:uid="{00000000-0005-0000-0000-0000C40E0000}"/>
    <cellStyle name="60% - Énfasis3 14" xfId="4774" xr:uid="{00000000-0005-0000-0000-0000C50E0000}"/>
    <cellStyle name="60% - Énfasis3 15" xfId="731" xr:uid="{00000000-0005-0000-0000-0000C60E0000}"/>
    <cellStyle name="60% - Énfasis3 2" xfId="278" xr:uid="{00000000-0005-0000-0000-00000A010000}"/>
    <cellStyle name="60% - Énfasis3 2 2" xfId="5488" xr:uid="{00000000-0005-0000-0000-0000C80E0000}"/>
    <cellStyle name="60% - Énfasis3 2 3" xfId="5489" xr:uid="{00000000-0005-0000-0000-0000C90E0000}"/>
    <cellStyle name="60% - Énfasis3 3" xfId="279" xr:uid="{00000000-0005-0000-0000-00000B010000}"/>
    <cellStyle name="60% - Énfasis3 3 2" xfId="280" xr:uid="{00000000-0005-0000-0000-00000C010000}"/>
    <cellStyle name="60% - Énfasis3 3 2 2" xfId="5490" xr:uid="{00000000-0005-0000-0000-0000CB0E0000}"/>
    <cellStyle name="60% - Énfasis3 3 3" xfId="5491" xr:uid="{00000000-0005-0000-0000-0000CC0E0000}"/>
    <cellStyle name="60% - Énfasis3 4" xfId="281" xr:uid="{00000000-0005-0000-0000-00000D010000}"/>
    <cellStyle name="60% - Énfasis3 4 2" xfId="5492" xr:uid="{00000000-0005-0000-0000-0000CE0E0000}"/>
    <cellStyle name="60% - Énfasis3 4 3" xfId="5493" xr:uid="{00000000-0005-0000-0000-0000CF0E0000}"/>
    <cellStyle name="60% - Énfasis3 4 4" xfId="5871" xr:uid="{00000000-0005-0000-0000-0000D00E0000}"/>
    <cellStyle name="60% - Énfasis3 4 5" xfId="4140" xr:uid="{00000000-0005-0000-0000-0000CD0E0000}"/>
    <cellStyle name="60% - Énfasis3 5" xfId="4141" xr:uid="{00000000-0005-0000-0000-0000D10E0000}"/>
    <cellStyle name="60% - Énfasis3 6" xfId="4142" xr:uid="{00000000-0005-0000-0000-0000D20E0000}"/>
    <cellStyle name="60% - Énfasis3 7" xfId="4143" xr:uid="{00000000-0005-0000-0000-0000D30E0000}"/>
    <cellStyle name="60% - Énfasis3 8" xfId="4144" xr:uid="{00000000-0005-0000-0000-0000D40E0000}"/>
    <cellStyle name="60% - Énfasis3 9" xfId="4145" xr:uid="{00000000-0005-0000-0000-0000D50E0000}"/>
    <cellStyle name="60% - Énfasis4 10" xfId="4146" xr:uid="{00000000-0005-0000-0000-0000D60E0000}"/>
    <cellStyle name="60% - Énfasis4 11" xfId="4147" xr:uid="{00000000-0005-0000-0000-0000D70E0000}"/>
    <cellStyle name="60% - Énfasis4 12" xfId="4148" xr:uid="{00000000-0005-0000-0000-0000D80E0000}"/>
    <cellStyle name="60% - Énfasis4 13" xfId="4724" xr:uid="{00000000-0005-0000-0000-0000D90E0000}"/>
    <cellStyle name="60% - Énfasis4 14" xfId="4775" xr:uid="{00000000-0005-0000-0000-0000DA0E0000}"/>
    <cellStyle name="60% - Énfasis4 15" xfId="732" xr:uid="{00000000-0005-0000-0000-0000DB0E0000}"/>
    <cellStyle name="60% - Énfasis4 2" xfId="282" xr:uid="{00000000-0005-0000-0000-00000E010000}"/>
    <cellStyle name="60% - Énfasis4 2 2" xfId="5494" xr:uid="{00000000-0005-0000-0000-0000DD0E0000}"/>
    <cellStyle name="60% - Énfasis4 2 3" xfId="5495" xr:uid="{00000000-0005-0000-0000-0000DE0E0000}"/>
    <cellStyle name="60% - Énfasis4 3" xfId="283" xr:uid="{00000000-0005-0000-0000-00000F010000}"/>
    <cellStyle name="60% - Énfasis4 3 2" xfId="284" xr:uid="{00000000-0005-0000-0000-000010010000}"/>
    <cellStyle name="60% - Énfasis4 3 2 2" xfId="5496" xr:uid="{00000000-0005-0000-0000-0000E00E0000}"/>
    <cellStyle name="60% - Énfasis4 3 3" xfId="5497" xr:uid="{00000000-0005-0000-0000-0000E10E0000}"/>
    <cellStyle name="60% - Énfasis4 4" xfId="285" xr:uid="{00000000-0005-0000-0000-000011010000}"/>
    <cellStyle name="60% - Énfasis4 4 2" xfId="5498" xr:uid="{00000000-0005-0000-0000-0000E30E0000}"/>
    <cellStyle name="60% - Énfasis4 4 3" xfId="5499" xr:uid="{00000000-0005-0000-0000-0000E40E0000}"/>
    <cellStyle name="60% - Énfasis4 4 4" xfId="5872" xr:uid="{00000000-0005-0000-0000-0000E50E0000}"/>
    <cellStyle name="60% - Énfasis4 4 5" xfId="4149" xr:uid="{00000000-0005-0000-0000-0000E20E0000}"/>
    <cellStyle name="60% - Énfasis4 5" xfId="4150" xr:uid="{00000000-0005-0000-0000-0000E60E0000}"/>
    <cellStyle name="60% - Énfasis4 6" xfId="4151" xr:uid="{00000000-0005-0000-0000-0000E70E0000}"/>
    <cellStyle name="60% - Énfasis4 7" xfId="4152" xr:uid="{00000000-0005-0000-0000-0000E80E0000}"/>
    <cellStyle name="60% - Énfasis4 8" xfId="4153" xr:uid="{00000000-0005-0000-0000-0000E90E0000}"/>
    <cellStyle name="60% - Énfasis4 9" xfId="4154" xr:uid="{00000000-0005-0000-0000-0000EA0E0000}"/>
    <cellStyle name="60% - Énfasis5 10" xfId="4155" xr:uid="{00000000-0005-0000-0000-0000EB0E0000}"/>
    <cellStyle name="60% - Énfasis5 11" xfId="4156" xr:uid="{00000000-0005-0000-0000-0000EC0E0000}"/>
    <cellStyle name="60% - Énfasis5 12" xfId="4157" xr:uid="{00000000-0005-0000-0000-0000ED0E0000}"/>
    <cellStyle name="60% - Énfasis5 13" xfId="4720" xr:uid="{00000000-0005-0000-0000-0000EE0E0000}"/>
    <cellStyle name="60% - Énfasis5 14" xfId="4776" xr:uid="{00000000-0005-0000-0000-0000EF0E0000}"/>
    <cellStyle name="60% - Énfasis5 15" xfId="733" xr:uid="{00000000-0005-0000-0000-0000F00E0000}"/>
    <cellStyle name="60% - Énfasis5 2" xfId="286" xr:uid="{00000000-0005-0000-0000-000012010000}"/>
    <cellStyle name="60% - Énfasis5 2 2" xfId="5500" xr:uid="{00000000-0005-0000-0000-0000F20E0000}"/>
    <cellStyle name="60% - Énfasis5 2 3" xfId="5501" xr:uid="{00000000-0005-0000-0000-0000F30E0000}"/>
    <cellStyle name="60% - Énfasis5 3" xfId="287" xr:uid="{00000000-0005-0000-0000-000013010000}"/>
    <cellStyle name="60% - Énfasis5 3 2" xfId="288" xr:uid="{00000000-0005-0000-0000-000014010000}"/>
    <cellStyle name="60% - Énfasis5 3 2 2" xfId="5502" xr:uid="{00000000-0005-0000-0000-0000F50E0000}"/>
    <cellStyle name="60% - Énfasis5 3 3" xfId="5503" xr:uid="{00000000-0005-0000-0000-0000F60E0000}"/>
    <cellStyle name="60% - Énfasis5 4" xfId="289" xr:uid="{00000000-0005-0000-0000-000015010000}"/>
    <cellStyle name="60% - Énfasis5 4 2" xfId="5504" xr:uid="{00000000-0005-0000-0000-0000F80E0000}"/>
    <cellStyle name="60% - Énfasis5 4 3" xfId="5505" xr:uid="{00000000-0005-0000-0000-0000F90E0000}"/>
    <cellStyle name="60% - Énfasis5 4 4" xfId="5873" xr:uid="{00000000-0005-0000-0000-0000FA0E0000}"/>
    <cellStyle name="60% - Énfasis5 4 5" xfId="4158" xr:uid="{00000000-0005-0000-0000-0000F70E0000}"/>
    <cellStyle name="60% - Énfasis5 5" xfId="4159" xr:uid="{00000000-0005-0000-0000-0000FB0E0000}"/>
    <cellStyle name="60% - Énfasis5 6" xfId="4160" xr:uid="{00000000-0005-0000-0000-0000FC0E0000}"/>
    <cellStyle name="60% - Énfasis5 7" xfId="4161" xr:uid="{00000000-0005-0000-0000-0000FD0E0000}"/>
    <cellStyle name="60% - Énfasis5 8" xfId="4162" xr:uid="{00000000-0005-0000-0000-0000FE0E0000}"/>
    <cellStyle name="60% - Énfasis5 9" xfId="4163" xr:uid="{00000000-0005-0000-0000-0000FF0E0000}"/>
    <cellStyle name="60% - Énfasis6 10" xfId="4164" xr:uid="{00000000-0005-0000-0000-0000000F0000}"/>
    <cellStyle name="60% - Énfasis6 11" xfId="4165" xr:uid="{00000000-0005-0000-0000-0000010F0000}"/>
    <cellStyle name="60% - Énfasis6 12" xfId="4166" xr:uid="{00000000-0005-0000-0000-0000020F0000}"/>
    <cellStyle name="60% - Énfasis6 13" xfId="4716" xr:uid="{00000000-0005-0000-0000-0000030F0000}"/>
    <cellStyle name="60% - Énfasis6 14" xfId="4777" xr:uid="{00000000-0005-0000-0000-0000040F0000}"/>
    <cellStyle name="60% - Énfasis6 15" xfId="734" xr:uid="{00000000-0005-0000-0000-0000050F0000}"/>
    <cellStyle name="60% - Énfasis6 2" xfId="290" xr:uid="{00000000-0005-0000-0000-000016010000}"/>
    <cellStyle name="60% - Énfasis6 2 2" xfId="5506" xr:uid="{00000000-0005-0000-0000-0000070F0000}"/>
    <cellStyle name="60% - Énfasis6 2 3" xfId="5507" xr:uid="{00000000-0005-0000-0000-0000080F0000}"/>
    <cellStyle name="60% - Énfasis6 3" xfId="291" xr:uid="{00000000-0005-0000-0000-000017010000}"/>
    <cellStyle name="60% - Énfasis6 3 2" xfId="292" xr:uid="{00000000-0005-0000-0000-000018010000}"/>
    <cellStyle name="60% - Énfasis6 3 2 2" xfId="5508" xr:uid="{00000000-0005-0000-0000-00000A0F0000}"/>
    <cellStyle name="60% - Énfasis6 3 3" xfId="5509" xr:uid="{00000000-0005-0000-0000-00000B0F0000}"/>
    <cellStyle name="60% - Énfasis6 4" xfId="293" xr:uid="{00000000-0005-0000-0000-000019010000}"/>
    <cellStyle name="60% - Énfasis6 4 2" xfId="5510" xr:uid="{00000000-0005-0000-0000-00000D0F0000}"/>
    <cellStyle name="60% - Énfasis6 4 3" xfId="5511" xr:uid="{00000000-0005-0000-0000-00000E0F0000}"/>
    <cellStyle name="60% - Énfasis6 4 4" xfId="5874" xr:uid="{00000000-0005-0000-0000-00000F0F0000}"/>
    <cellStyle name="60% - Énfasis6 4 5" xfId="4167" xr:uid="{00000000-0005-0000-0000-00000C0F0000}"/>
    <cellStyle name="60% - Énfasis6 5" xfId="4168" xr:uid="{00000000-0005-0000-0000-0000100F0000}"/>
    <cellStyle name="60% - Énfasis6 6" xfId="4169" xr:uid="{00000000-0005-0000-0000-0000110F0000}"/>
    <cellStyle name="60% - Énfasis6 7" xfId="4170" xr:uid="{00000000-0005-0000-0000-0000120F0000}"/>
    <cellStyle name="60% - Énfasis6 8" xfId="4171" xr:uid="{00000000-0005-0000-0000-0000130F0000}"/>
    <cellStyle name="60% - Énfasis6 9" xfId="4172" xr:uid="{00000000-0005-0000-0000-0000140F0000}"/>
    <cellStyle name="6_x0019_¾I?À@%¡h¼ï©À@Ã´üµ¥Þ¾@_x0008_Uy_x0012_ÕÁ@·\È?+Á@Íòw#…»ô@_x000a_MS51500050" xfId="294" xr:uid="{00000000-0005-0000-0000-00001A010000}"/>
    <cellStyle name="Accent1" xfId="295" xr:uid="{00000000-0005-0000-0000-00001B010000}"/>
    <cellStyle name="Accent1 2" xfId="296" xr:uid="{00000000-0005-0000-0000-00001C010000}"/>
    <cellStyle name="Accent1 3" xfId="4173" xr:uid="{00000000-0005-0000-0000-0000170F0000}"/>
    <cellStyle name="Accent1 4" xfId="4174" xr:uid="{00000000-0005-0000-0000-0000180F0000}"/>
    <cellStyle name="Accent1 5" xfId="4175" xr:uid="{00000000-0005-0000-0000-0000190F0000}"/>
    <cellStyle name="Accent1 6" xfId="4176" xr:uid="{00000000-0005-0000-0000-00001A0F0000}"/>
    <cellStyle name="Accent2" xfId="297" xr:uid="{00000000-0005-0000-0000-00001D010000}"/>
    <cellStyle name="Accent2 2" xfId="298" xr:uid="{00000000-0005-0000-0000-00001E010000}"/>
    <cellStyle name="Accent2 3" xfId="4177" xr:uid="{00000000-0005-0000-0000-00001D0F0000}"/>
    <cellStyle name="Accent2 4" xfId="4178" xr:uid="{00000000-0005-0000-0000-00001E0F0000}"/>
    <cellStyle name="Accent2 5" xfId="4179" xr:uid="{00000000-0005-0000-0000-00001F0F0000}"/>
    <cellStyle name="Accent2 6" xfId="4180" xr:uid="{00000000-0005-0000-0000-0000200F0000}"/>
    <cellStyle name="Accent3" xfId="299" xr:uid="{00000000-0005-0000-0000-00001F010000}"/>
    <cellStyle name="Accent3 2" xfId="300" xr:uid="{00000000-0005-0000-0000-000020010000}"/>
    <cellStyle name="Accent3 3" xfId="4181" xr:uid="{00000000-0005-0000-0000-0000230F0000}"/>
    <cellStyle name="Accent3 4" xfId="4182" xr:uid="{00000000-0005-0000-0000-0000240F0000}"/>
    <cellStyle name="Accent3 5" xfId="4183" xr:uid="{00000000-0005-0000-0000-0000250F0000}"/>
    <cellStyle name="Accent3 6" xfId="4184" xr:uid="{00000000-0005-0000-0000-0000260F0000}"/>
    <cellStyle name="Accent4" xfId="301" xr:uid="{00000000-0005-0000-0000-000021010000}"/>
    <cellStyle name="Accent4 2" xfId="302" xr:uid="{00000000-0005-0000-0000-000022010000}"/>
    <cellStyle name="Accent4 3" xfId="4185" xr:uid="{00000000-0005-0000-0000-0000290F0000}"/>
    <cellStyle name="Accent4 4" xfId="4186" xr:uid="{00000000-0005-0000-0000-00002A0F0000}"/>
    <cellStyle name="Accent4 5" xfId="4187" xr:uid="{00000000-0005-0000-0000-00002B0F0000}"/>
    <cellStyle name="Accent4 6" xfId="4188" xr:uid="{00000000-0005-0000-0000-00002C0F0000}"/>
    <cellStyle name="Accent5" xfId="303" xr:uid="{00000000-0005-0000-0000-000023010000}"/>
    <cellStyle name="Accent5 2" xfId="304" xr:uid="{00000000-0005-0000-0000-000024010000}"/>
    <cellStyle name="Accent5 3" xfId="4189" xr:uid="{00000000-0005-0000-0000-00002F0F0000}"/>
    <cellStyle name="Accent5 4" xfId="4190" xr:uid="{00000000-0005-0000-0000-0000300F0000}"/>
    <cellStyle name="Accent5 5" xfId="4191" xr:uid="{00000000-0005-0000-0000-0000310F0000}"/>
    <cellStyle name="Accent5 6" xfId="4192" xr:uid="{00000000-0005-0000-0000-0000320F0000}"/>
    <cellStyle name="Accent6" xfId="305" xr:uid="{00000000-0005-0000-0000-000025010000}"/>
    <cellStyle name="Accent6 2" xfId="306" xr:uid="{00000000-0005-0000-0000-000026010000}"/>
    <cellStyle name="Accent6 3" xfId="4193" xr:uid="{00000000-0005-0000-0000-0000350F0000}"/>
    <cellStyle name="Accent6 4" xfId="4194" xr:uid="{00000000-0005-0000-0000-0000360F0000}"/>
    <cellStyle name="Accent6 5" xfId="4195" xr:uid="{00000000-0005-0000-0000-0000370F0000}"/>
    <cellStyle name="Accent6 6" xfId="4196" xr:uid="{00000000-0005-0000-0000-0000380F0000}"/>
    <cellStyle name="ar Preferences]_x000a__x000a_ShowControlRibbon=1_x000a__x000a_ShowIconBar=1_x000a__x000a_BorderWidth=5" xfId="5303" xr:uid="{00000000-0005-0000-0000-0000390F0000}"/>
    <cellStyle name="ar Preferences]_x000d__x000a_ShowControlRibbon=1_x000d__x000a_ShowIconBar=1_x000d__x000a_BorderWidth=5" xfId="5304" xr:uid="{00000000-0005-0000-0000-00003A0F0000}"/>
    <cellStyle name="Bad" xfId="307" xr:uid="{00000000-0005-0000-0000-000027010000}"/>
    <cellStyle name="Bad 2" xfId="308" xr:uid="{00000000-0005-0000-0000-000028010000}"/>
    <cellStyle name="Bad 3" xfId="4197" xr:uid="{00000000-0005-0000-0000-00003D0F0000}"/>
    <cellStyle name="Bad 4" xfId="4198" xr:uid="{00000000-0005-0000-0000-00003E0F0000}"/>
    <cellStyle name="Bad 5" xfId="4199" xr:uid="{00000000-0005-0000-0000-00003F0F0000}"/>
    <cellStyle name="Bad 6" xfId="4200" xr:uid="{00000000-0005-0000-0000-0000400F0000}"/>
    <cellStyle name="Bom" xfId="5281" xr:uid="{00000000-0005-0000-0000-0000410F0000}"/>
    <cellStyle name="Buena 10" xfId="4201" xr:uid="{00000000-0005-0000-0000-0000420F0000}"/>
    <cellStyle name="Buena 11" xfId="4202" xr:uid="{00000000-0005-0000-0000-0000430F0000}"/>
    <cellStyle name="Buena 12" xfId="4203" xr:uid="{00000000-0005-0000-0000-0000440F0000}"/>
    <cellStyle name="Buena 13" xfId="4749" xr:uid="{00000000-0005-0000-0000-0000450F0000}"/>
    <cellStyle name="Buena 14" xfId="4778" xr:uid="{00000000-0005-0000-0000-0000460F0000}"/>
    <cellStyle name="Buena 15" xfId="735" xr:uid="{00000000-0005-0000-0000-0000470F0000}"/>
    <cellStyle name="Buena 2" xfId="309" xr:uid="{00000000-0005-0000-0000-000029010000}"/>
    <cellStyle name="Buena 2 2" xfId="5512" xr:uid="{00000000-0005-0000-0000-0000490F0000}"/>
    <cellStyle name="Buena 2 3" xfId="5513" xr:uid="{00000000-0005-0000-0000-00004A0F0000}"/>
    <cellStyle name="Buena 3" xfId="310" xr:uid="{00000000-0005-0000-0000-00002A010000}"/>
    <cellStyle name="Buena 3 2" xfId="311" xr:uid="{00000000-0005-0000-0000-00002B010000}"/>
    <cellStyle name="Buena 3 2 2" xfId="5514" xr:uid="{00000000-0005-0000-0000-00004C0F0000}"/>
    <cellStyle name="Buena 3 3" xfId="5515" xr:uid="{00000000-0005-0000-0000-00004D0F0000}"/>
    <cellStyle name="Buena 4" xfId="4204" xr:uid="{00000000-0005-0000-0000-00004E0F0000}"/>
    <cellStyle name="Buena 4 2" xfId="5516" xr:uid="{00000000-0005-0000-0000-00004F0F0000}"/>
    <cellStyle name="Buena 4 3" xfId="5517" xr:uid="{00000000-0005-0000-0000-0000500F0000}"/>
    <cellStyle name="Buena 5" xfId="4205" xr:uid="{00000000-0005-0000-0000-0000510F0000}"/>
    <cellStyle name="Buena 6" xfId="4206" xr:uid="{00000000-0005-0000-0000-0000520F0000}"/>
    <cellStyle name="Buena 7" xfId="4207" xr:uid="{00000000-0005-0000-0000-0000530F0000}"/>
    <cellStyle name="Buena 8" xfId="4208" xr:uid="{00000000-0005-0000-0000-0000540F0000}"/>
    <cellStyle name="Buena 9" xfId="4209" xr:uid="{00000000-0005-0000-0000-0000550F0000}"/>
    <cellStyle name="Bueno 2" xfId="5981" xr:uid="{00000000-0005-0000-0000-00006F170000}"/>
    <cellStyle name="Calc Currency (0)" xfId="773" xr:uid="{00000000-0005-0000-0000-0000560F0000}"/>
    <cellStyle name="Calc Currency (0) 2" xfId="5518" xr:uid="{00000000-0005-0000-0000-0000570F0000}"/>
    <cellStyle name="Calc Currency (0) 3" xfId="5235" xr:uid="{00000000-0005-0000-0000-0000580F0000}"/>
    <cellStyle name="Calc Currency (2)" xfId="774" xr:uid="{00000000-0005-0000-0000-0000590F0000}"/>
    <cellStyle name="Calc Percent (0)" xfId="775" xr:uid="{00000000-0005-0000-0000-00005A0F0000}"/>
    <cellStyle name="Calc Percent (1)" xfId="776" xr:uid="{00000000-0005-0000-0000-00005B0F0000}"/>
    <cellStyle name="Calc Percent (2)" xfId="777" xr:uid="{00000000-0005-0000-0000-00005C0F0000}"/>
    <cellStyle name="Calc Units (0)" xfId="778" xr:uid="{00000000-0005-0000-0000-00005D0F0000}"/>
    <cellStyle name="Calc Units (0) 2" xfId="5519" xr:uid="{00000000-0005-0000-0000-00005E0F0000}"/>
    <cellStyle name="Calc Units (0) 3" xfId="5236" xr:uid="{00000000-0005-0000-0000-00005F0F0000}"/>
    <cellStyle name="Calc Units (1)" xfId="779" xr:uid="{00000000-0005-0000-0000-0000600F0000}"/>
    <cellStyle name="Calc Units (2)" xfId="780" xr:uid="{00000000-0005-0000-0000-0000610F0000}"/>
    <cellStyle name="Calculation" xfId="312" xr:uid="{00000000-0005-0000-0000-00002C010000}"/>
    <cellStyle name="Calculation 2" xfId="313" xr:uid="{00000000-0005-0000-0000-00002D010000}"/>
    <cellStyle name="Calculation 3" xfId="4210" xr:uid="{00000000-0005-0000-0000-0000640F0000}"/>
    <cellStyle name="Calculation 4" xfId="4211" xr:uid="{00000000-0005-0000-0000-0000650F0000}"/>
    <cellStyle name="Calculation 5" xfId="4212" xr:uid="{00000000-0005-0000-0000-0000660F0000}"/>
    <cellStyle name="Calculation 6" xfId="4213" xr:uid="{00000000-0005-0000-0000-0000670F0000}"/>
    <cellStyle name="Cálculo 10" xfId="4214" xr:uid="{00000000-0005-0000-0000-0000680F0000}"/>
    <cellStyle name="Cálculo 11" xfId="4215" xr:uid="{00000000-0005-0000-0000-0000690F0000}"/>
    <cellStyle name="Cálculo 12" xfId="4216" xr:uid="{00000000-0005-0000-0000-00006A0F0000}"/>
    <cellStyle name="Cálculo 13" xfId="4745" xr:uid="{00000000-0005-0000-0000-00006B0F0000}"/>
    <cellStyle name="Cálculo 14" xfId="4779" xr:uid="{00000000-0005-0000-0000-00006C0F0000}"/>
    <cellStyle name="Cálculo 15" xfId="736" xr:uid="{00000000-0005-0000-0000-00006D0F0000}"/>
    <cellStyle name="Cálculo 2" xfId="314" xr:uid="{00000000-0005-0000-0000-00002E010000}"/>
    <cellStyle name="Cálculo 2 2" xfId="5520" xr:uid="{00000000-0005-0000-0000-00006F0F0000}"/>
    <cellStyle name="Cálculo 2 3" xfId="5521" xr:uid="{00000000-0005-0000-0000-0000700F0000}"/>
    <cellStyle name="Cálculo 3" xfId="315" xr:uid="{00000000-0005-0000-0000-00002F010000}"/>
    <cellStyle name="Cálculo 3 2" xfId="316" xr:uid="{00000000-0005-0000-0000-000030010000}"/>
    <cellStyle name="Cálculo 3 2 2" xfId="5522" xr:uid="{00000000-0005-0000-0000-0000720F0000}"/>
    <cellStyle name="Cálculo 3 3" xfId="5523" xr:uid="{00000000-0005-0000-0000-0000730F0000}"/>
    <cellStyle name="Cálculo 4" xfId="317" xr:uid="{00000000-0005-0000-0000-000031010000}"/>
    <cellStyle name="Cálculo 4 2" xfId="5524" xr:uid="{00000000-0005-0000-0000-0000750F0000}"/>
    <cellStyle name="Cálculo 4 3" xfId="5525" xr:uid="{00000000-0005-0000-0000-0000760F0000}"/>
    <cellStyle name="Cálculo 4 4" xfId="5875" xr:uid="{00000000-0005-0000-0000-0000770F0000}"/>
    <cellStyle name="Cálculo 4 5" xfId="4217" xr:uid="{00000000-0005-0000-0000-0000740F0000}"/>
    <cellStyle name="Cálculo 5" xfId="4218" xr:uid="{00000000-0005-0000-0000-0000780F0000}"/>
    <cellStyle name="Cálculo 6" xfId="4219" xr:uid="{00000000-0005-0000-0000-0000790F0000}"/>
    <cellStyle name="Cálculo 7" xfId="4220" xr:uid="{00000000-0005-0000-0000-00007A0F0000}"/>
    <cellStyle name="Cálculo 8" xfId="4221" xr:uid="{00000000-0005-0000-0000-00007B0F0000}"/>
    <cellStyle name="Cálculo 9" xfId="4222" xr:uid="{00000000-0005-0000-0000-00007C0F0000}"/>
    <cellStyle name="Cancel_propuesta" xfId="5237" xr:uid="{00000000-0005-0000-0000-00007D0F0000}"/>
    <cellStyle name="CAPTUR - Modelo1" xfId="318" xr:uid="{00000000-0005-0000-0000-000032010000}"/>
    <cellStyle name="Celda de comprobación 10" xfId="4223" xr:uid="{00000000-0005-0000-0000-00007F0F0000}"/>
    <cellStyle name="Celda de comprobación 11" xfId="4224" xr:uid="{00000000-0005-0000-0000-0000800F0000}"/>
    <cellStyle name="Celda de comprobación 12" xfId="4225" xr:uid="{00000000-0005-0000-0000-0000810F0000}"/>
    <cellStyle name="Celda de comprobación 13" xfId="4743" xr:uid="{00000000-0005-0000-0000-0000820F0000}"/>
    <cellStyle name="Celda de comprobación 14" xfId="4780" xr:uid="{00000000-0005-0000-0000-0000830F0000}"/>
    <cellStyle name="Celda de comprobación 15" xfId="737" xr:uid="{00000000-0005-0000-0000-0000840F0000}"/>
    <cellStyle name="Celda de comprobación 2" xfId="319" xr:uid="{00000000-0005-0000-0000-000033010000}"/>
    <cellStyle name="Celda de comprobación 2 2" xfId="5526" xr:uid="{00000000-0005-0000-0000-0000860F0000}"/>
    <cellStyle name="Celda de comprobación 2 3" xfId="5527" xr:uid="{00000000-0005-0000-0000-0000870F0000}"/>
    <cellStyle name="Celda de comprobación 3" xfId="320" xr:uid="{00000000-0005-0000-0000-000034010000}"/>
    <cellStyle name="Celda de comprobación 3 2" xfId="321" xr:uid="{00000000-0005-0000-0000-000035010000}"/>
    <cellStyle name="Celda de comprobación 3 2 2" xfId="5528" xr:uid="{00000000-0005-0000-0000-0000890F0000}"/>
    <cellStyle name="Celda de comprobación 3 3" xfId="5529" xr:uid="{00000000-0005-0000-0000-00008A0F0000}"/>
    <cellStyle name="Celda de comprobación 4" xfId="322" xr:uid="{00000000-0005-0000-0000-000036010000}"/>
    <cellStyle name="Celda de comprobación 4 2" xfId="5530" xr:uid="{00000000-0005-0000-0000-00008C0F0000}"/>
    <cellStyle name="Celda de comprobación 4 3" xfId="5531" xr:uid="{00000000-0005-0000-0000-00008D0F0000}"/>
    <cellStyle name="Celda de comprobación 4 4" xfId="5876" xr:uid="{00000000-0005-0000-0000-00008E0F0000}"/>
    <cellStyle name="Celda de comprobación 4 5" xfId="4226" xr:uid="{00000000-0005-0000-0000-00008B0F0000}"/>
    <cellStyle name="Celda de comprobación 5" xfId="4227" xr:uid="{00000000-0005-0000-0000-00008F0F0000}"/>
    <cellStyle name="Celda de comprobación 6" xfId="4228" xr:uid="{00000000-0005-0000-0000-0000900F0000}"/>
    <cellStyle name="Celda de comprobación 7" xfId="4229" xr:uid="{00000000-0005-0000-0000-0000910F0000}"/>
    <cellStyle name="Celda de comprobación 8" xfId="4230" xr:uid="{00000000-0005-0000-0000-0000920F0000}"/>
    <cellStyle name="Celda de comprobación 9" xfId="4231" xr:uid="{00000000-0005-0000-0000-0000930F0000}"/>
    <cellStyle name="Celda vinculada 10" xfId="4232" xr:uid="{00000000-0005-0000-0000-0000940F0000}"/>
    <cellStyle name="Celda vinculada 11" xfId="4233" xr:uid="{00000000-0005-0000-0000-0000950F0000}"/>
    <cellStyle name="Celda vinculada 12" xfId="4234" xr:uid="{00000000-0005-0000-0000-0000960F0000}"/>
    <cellStyle name="Celda vinculada 13" xfId="4744" xr:uid="{00000000-0005-0000-0000-0000970F0000}"/>
    <cellStyle name="Celda vinculada 14" xfId="4781" xr:uid="{00000000-0005-0000-0000-0000980F0000}"/>
    <cellStyle name="Celda vinculada 15" xfId="738" xr:uid="{00000000-0005-0000-0000-0000990F0000}"/>
    <cellStyle name="Celda vinculada 2" xfId="323" xr:uid="{00000000-0005-0000-0000-000037010000}"/>
    <cellStyle name="Celda vinculada 2 2" xfId="5532" xr:uid="{00000000-0005-0000-0000-00009B0F0000}"/>
    <cellStyle name="Celda vinculada 2 3" xfId="5533" xr:uid="{00000000-0005-0000-0000-00009C0F0000}"/>
    <cellStyle name="Celda vinculada 3" xfId="324" xr:uid="{00000000-0005-0000-0000-000038010000}"/>
    <cellStyle name="Celda vinculada 3 2" xfId="325" xr:uid="{00000000-0005-0000-0000-000039010000}"/>
    <cellStyle name="Celda vinculada 3 2 2" xfId="5534" xr:uid="{00000000-0005-0000-0000-00009E0F0000}"/>
    <cellStyle name="Celda vinculada 3 3" xfId="5535" xr:uid="{00000000-0005-0000-0000-00009F0F0000}"/>
    <cellStyle name="Celda vinculada 4" xfId="326" xr:uid="{00000000-0005-0000-0000-00003A010000}"/>
    <cellStyle name="Celda vinculada 4 2" xfId="5536" xr:uid="{00000000-0005-0000-0000-0000A10F0000}"/>
    <cellStyle name="Celda vinculada 4 3" xfId="5537" xr:uid="{00000000-0005-0000-0000-0000A20F0000}"/>
    <cellStyle name="Celda vinculada 4 4" xfId="5877" xr:uid="{00000000-0005-0000-0000-0000A30F0000}"/>
    <cellStyle name="Celda vinculada 4 5" xfId="4235" xr:uid="{00000000-0005-0000-0000-0000A00F0000}"/>
    <cellStyle name="Celda vinculada 5" xfId="4236" xr:uid="{00000000-0005-0000-0000-0000A40F0000}"/>
    <cellStyle name="Celda vinculada 6" xfId="4237" xr:uid="{00000000-0005-0000-0000-0000A50F0000}"/>
    <cellStyle name="Celda vinculada 7" xfId="4238" xr:uid="{00000000-0005-0000-0000-0000A60F0000}"/>
    <cellStyle name="Celda vinculada 8" xfId="4239" xr:uid="{00000000-0005-0000-0000-0000A70F0000}"/>
    <cellStyle name="Celda vinculada 9" xfId="4240" xr:uid="{00000000-0005-0000-0000-0000A80F0000}"/>
    <cellStyle name="Célula de Verificação" xfId="5282" xr:uid="{00000000-0005-0000-0000-0000A90F0000}"/>
    <cellStyle name="Célula Vinculada" xfId="5283" xr:uid="{00000000-0005-0000-0000-0000AA0F0000}"/>
    <cellStyle name="Check Cell" xfId="327" xr:uid="{00000000-0005-0000-0000-00003B010000}"/>
    <cellStyle name="Check Cell 2" xfId="5538" xr:uid="{00000000-0005-0000-0000-0000AC0F0000}"/>
    <cellStyle name="Check Cell 3" xfId="5539" xr:uid="{00000000-0005-0000-0000-0000AD0F0000}"/>
    <cellStyle name="Check Cell 4" xfId="5540" xr:uid="{00000000-0005-0000-0000-0000AE0F0000}"/>
    <cellStyle name="Cifra" xfId="328" xr:uid="{00000000-0005-0000-0000-00003C010000}"/>
    <cellStyle name="Comma" xfId="329" xr:uid="{00000000-0005-0000-0000-00003D010000}"/>
    <cellStyle name="Comma [0]_#6 Temps &amp; Contractors" xfId="5238" xr:uid="{00000000-0005-0000-0000-0000B10F0000}"/>
    <cellStyle name="Comma [00]" xfId="781" xr:uid="{00000000-0005-0000-0000-0000B20F0000}"/>
    <cellStyle name="Comma [00] 2" xfId="5541" xr:uid="{00000000-0005-0000-0000-0000B30F0000}"/>
    <cellStyle name="Comma [00] 3" xfId="5239" xr:uid="{00000000-0005-0000-0000-0000B40F0000}"/>
    <cellStyle name="Comma 10" xfId="5542" xr:uid="{00000000-0005-0000-0000-0000B50F0000}"/>
    <cellStyle name="Comma 11" xfId="5543" xr:uid="{00000000-0005-0000-0000-0000B60F0000}"/>
    <cellStyle name="Comma 13" xfId="5544" xr:uid="{00000000-0005-0000-0000-0000B70F0000}"/>
    <cellStyle name="Comma 14" xfId="5545" xr:uid="{00000000-0005-0000-0000-0000B80F0000}"/>
    <cellStyle name="Comma 2" xfId="330" xr:uid="{00000000-0005-0000-0000-00003F010000}"/>
    <cellStyle name="Comma 2 2" xfId="331" xr:uid="{00000000-0005-0000-0000-000040010000}"/>
    <cellStyle name="Comma 2 2 2" xfId="332" xr:uid="{00000000-0005-0000-0000-000041010000}"/>
    <cellStyle name="Comma 2 2 2 2" xfId="5549" xr:uid="{00000000-0005-0000-0000-0000BC0F0000}"/>
    <cellStyle name="Comma 2 2 2 3" xfId="5548" xr:uid="{00000000-0005-0000-0000-0000BB0F0000}"/>
    <cellStyle name="Comma 2 2 2 4" xfId="5990" xr:uid="{00000000-0005-0000-0000-000057010000}"/>
    <cellStyle name="Comma 2 2 3" xfId="5550" xr:uid="{00000000-0005-0000-0000-0000BD0F0000}"/>
    <cellStyle name="Comma 2 2 4" xfId="5547" xr:uid="{00000000-0005-0000-0000-0000BA0F0000}"/>
    <cellStyle name="Comma 2 2 5" xfId="5972" xr:uid="{00000000-0005-0000-0000-000056010000}"/>
    <cellStyle name="Comma 2 3" xfId="5551" xr:uid="{00000000-0005-0000-0000-0000BE0F0000}"/>
    <cellStyle name="Comma 2 3 2" xfId="5552" xr:uid="{00000000-0005-0000-0000-0000BF0F0000}"/>
    <cellStyle name="Comma 2 4" xfId="5553" xr:uid="{00000000-0005-0000-0000-0000C00F0000}"/>
    <cellStyle name="Comma 2 5" xfId="5554" xr:uid="{00000000-0005-0000-0000-0000C10F0000}"/>
    <cellStyle name="Comma 2 6" xfId="5799" xr:uid="{00000000-0005-0000-0000-0000C20F0000}"/>
    <cellStyle name="Comma 2 7" xfId="5546" xr:uid="{00000000-0005-0000-0000-0000B90F0000}"/>
    <cellStyle name="Comma 2 8" xfId="5995" xr:uid="{00000000-0005-0000-0000-000055010000}"/>
    <cellStyle name="Comma 3" xfId="333" xr:uid="{00000000-0005-0000-0000-000042010000}"/>
    <cellStyle name="Comma 3 2" xfId="5556" xr:uid="{00000000-0005-0000-0000-0000C40F0000}"/>
    <cellStyle name="Comma 3 2 2" xfId="5820" xr:uid="{00000000-0005-0000-0000-0000C50F0000}"/>
    <cellStyle name="Comma 3 3" xfId="5800" xr:uid="{00000000-0005-0000-0000-0000C60F0000}"/>
    <cellStyle name="Comma 3 4" xfId="5555" xr:uid="{00000000-0005-0000-0000-0000C30F0000}"/>
    <cellStyle name="Comma 4" xfId="4806" xr:uid="{00000000-0005-0000-0000-0000C70F0000}"/>
    <cellStyle name="Comma 4 2" xfId="5116" xr:uid="{00000000-0005-0000-0000-0000C80F0000}"/>
    <cellStyle name="Comma 4 3" xfId="5557" xr:uid="{00000000-0005-0000-0000-0000C90F0000}"/>
    <cellStyle name="Comma 5" xfId="5558" xr:uid="{00000000-0005-0000-0000-0000CA0F0000}"/>
    <cellStyle name="Comma 5 2" xfId="5559" xr:uid="{00000000-0005-0000-0000-0000CB0F0000}"/>
    <cellStyle name="Comma 6" xfId="5560" xr:uid="{00000000-0005-0000-0000-0000CC0F0000}"/>
    <cellStyle name="Comma 7" xfId="5561" xr:uid="{00000000-0005-0000-0000-0000CD0F0000}"/>
    <cellStyle name="Comma 8" xfId="5562" xr:uid="{00000000-0005-0000-0000-0000CE0F0000}"/>
    <cellStyle name="Comma 9" xfId="5563" xr:uid="{00000000-0005-0000-0000-0000CF0F0000}"/>
    <cellStyle name="Comma_#6 Temps &amp; Contractors" xfId="5240" xr:uid="{00000000-0005-0000-0000-0000D00F0000}"/>
    <cellStyle name="Comma0" xfId="739" xr:uid="{00000000-0005-0000-0000-0000D10F0000}"/>
    <cellStyle name="Currency" xfId="334" xr:uid="{00000000-0005-0000-0000-000044010000}"/>
    <cellStyle name="Currency [0]_#6 Temps &amp; Contractors" xfId="5241" xr:uid="{00000000-0005-0000-0000-0000D30F0000}"/>
    <cellStyle name="Currency [00]" xfId="782" xr:uid="{00000000-0005-0000-0000-0000D40F0000}"/>
    <cellStyle name="Currency 10" xfId="5564" xr:uid="{00000000-0005-0000-0000-0000D50F0000}"/>
    <cellStyle name="Currency 11" xfId="5565" xr:uid="{00000000-0005-0000-0000-0000D60F0000}"/>
    <cellStyle name="Currency 12" xfId="5566" xr:uid="{00000000-0005-0000-0000-0000D70F0000}"/>
    <cellStyle name="Currency 2" xfId="335" xr:uid="{00000000-0005-0000-0000-000046010000}"/>
    <cellStyle name="Currency 2 2" xfId="336" xr:uid="{00000000-0005-0000-0000-000047010000}"/>
    <cellStyle name="Currency 2 2 2" xfId="337" xr:uid="{00000000-0005-0000-0000-000048010000}"/>
    <cellStyle name="Currency 2 2 2 2" xfId="5570" xr:uid="{00000000-0005-0000-0000-0000DB0F0000}"/>
    <cellStyle name="Currency 2 2 2 3" xfId="5569" xr:uid="{00000000-0005-0000-0000-0000DA0F0000}"/>
    <cellStyle name="Currency 2 2 2 4" xfId="5985" xr:uid="{00000000-0005-0000-0000-00005E010000}"/>
    <cellStyle name="Currency 2 2 3" xfId="5571" xr:uid="{00000000-0005-0000-0000-0000DC0F0000}"/>
    <cellStyle name="Currency 2 2 4" xfId="5801" xr:uid="{00000000-0005-0000-0000-0000DD0F0000}"/>
    <cellStyle name="Currency 2 2 5" xfId="5568" xr:uid="{00000000-0005-0000-0000-0000D90F0000}"/>
    <cellStyle name="Currency 2 3" xfId="5572" xr:uid="{00000000-0005-0000-0000-0000DE0F0000}"/>
    <cellStyle name="Currency 2 3 2" xfId="5573" xr:uid="{00000000-0005-0000-0000-0000DF0F0000}"/>
    <cellStyle name="Currency 2 4" xfId="5574" xr:uid="{00000000-0005-0000-0000-0000E00F0000}"/>
    <cellStyle name="Currency 2 5" xfId="5567" xr:uid="{00000000-0005-0000-0000-0000E10F0000}"/>
    <cellStyle name="Currency 2 6" xfId="705" xr:uid="{00000000-0005-0000-0000-0000D80F0000}"/>
    <cellStyle name="Currency 2 7" xfId="5971" xr:uid="{00000000-0005-0000-0000-00005C010000}"/>
    <cellStyle name="Currency 3" xfId="338" xr:uid="{00000000-0005-0000-0000-000049010000}"/>
    <cellStyle name="Currency 3 2" xfId="5576" xr:uid="{00000000-0005-0000-0000-0000E30F0000}"/>
    <cellStyle name="Currency 3 2 2" xfId="5577" xr:uid="{00000000-0005-0000-0000-0000E40F0000}"/>
    <cellStyle name="Currency 3 3" xfId="5578" xr:uid="{00000000-0005-0000-0000-0000E50F0000}"/>
    <cellStyle name="Currency 3 4" xfId="5802" xr:uid="{00000000-0005-0000-0000-0000E60F0000}"/>
    <cellStyle name="Currency 3 5" xfId="5575" xr:uid="{00000000-0005-0000-0000-0000E20F0000}"/>
    <cellStyle name="Currency 4" xfId="5579" xr:uid="{00000000-0005-0000-0000-0000E70F0000}"/>
    <cellStyle name="Currency 4 2" xfId="5580" xr:uid="{00000000-0005-0000-0000-0000E80F0000}"/>
    <cellStyle name="Currency 4 2 2" xfId="5581" xr:uid="{00000000-0005-0000-0000-0000E90F0000}"/>
    <cellStyle name="Currency 4 3" xfId="5582" xr:uid="{00000000-0005-0000-0000-0000EA0F0000}"/>
    <cellStyle name="Currency 4 3 2" xfId="5583" xr:uid="{00000000-0005-0000-0000-0000EB0F0000}"/>
    <cellStyle name="Currency 4 4" xfId="5584" xr:uid="{00000000-0005-0000-0000-0000EC0F0000}"/>
    <cellStyle name="Currency 5" xfId="5585" xr:uid="{00000000-0005-0000-0000-0000ED0F0000}"/>
    <cellStyle name="Currency 5 2" xfId="5586" xr:uid="{00000000-0005-0000-0000-0000EE0F0000}"/>
    <cellStyle name="Currency 5 3" xfId="5587" xr:uid="{00000000-0005-0000-0000-0000EF0F0000}"/>
    <cellStyle name="Currency 6" xfId="5588" xr:uid="{00000000-0005-0000-0000-0000F00F0000}"/>
    <cellStyle name="Currency 6 2" xfId="5589" xr:uid="{00000000-0005-0000-0000-0000F10F0000}"/>
    <cellStyle name="Currency 7" xfId="5590" xr:uid="{00000000-0005-0000-0000-0000F20F0000}"/>
    <cellStyle name="Currency 7 2" xfId="5591" xr:uid="{00000000-0005-0000-0000-0000F30F0000}"/>
    <cellStyle name="Currency 8" xfId="5592" xr:uid="{00000000-0005-0000-0000-0000F40F0000}"/>
    <cellStyle name="Currency 8 2" xfId="5593" xr:uid="{00000000-0005-0000-0000-0000F50F0000}"/>
    <cellStyle name="Currency 9" xfId="5594" xr:uid="{00000000-0005-0000-0000-0000F60F0000}"/>
    <cellStyle name="Currency 9 2" xfId="5595" xr:uid="{00000000-0005-0000-0000-0000F70F0000}"/>
    <cellStyle name="Currency_#6 Temps &amp; Contractors" xfId="5242" xr:uid="{00000000-0005-0000-0000-0000F80F0000}"/>
    <cellStyle name="Currency0" xfId="740" xr:uid="{00000000-0005-0000-0000-0000F90F0000}"/>
    <cellStyle name="Date" xfId="339" xr:uid="{00000000-0005-0000-0000-00004B010000}"/>
    <cellStyle name="Date 2" xfId="5878" xr:uid="{00000000-0005-0000-0000-0000FB0F0000}"/>
    <cellStyle name="Date 3" xfId="741" xr:uid="{00000000-0005-0000-0000-0000FA0F0000}"/>
    <cellStyle name="Date Short" xfId="783" xr:uid="{00000000-0005-0000-0000-0000FC0F0000}"/>
    <cellStyle name="Encabezado 1 2" xfId="5977" xr:uid="{00000000-0005-0000-0000-000078170000}"/>
    <cellStyle name="Encabezado 4 10" xfId="4241" xr:uid="{00000000-0005-0000-0000-0000FD0F0000}"/>
    <cellStyle name="Encabezado 4 11" xfId="4242" xr:uid="{00000000-0005-0000-0000-0000FE0F0000}"/>
    <cellStyle name="Encabezado 4 12" xfId="4243" xr:uid="{00000000-0005-0000-0000-0000FF0F0000}"/>
    <cellStyle name="Encabezado 4 13" xfId="4750" xr:uid="{00000000-0005-0000-0000-000000100000}"/>
    <cellStyle name="Encabezado 4 14" xfId="4782" xr:uid="{00000000-0005-0000-0000-000001100000}"/>
    <cellStyle name="Encabezado 4 15" xfId="742" xr:uid="{00000000-0005-0000-0000-000002100000}"/>
    <cellStyle name="Encabezado 4 2" xfId="340" xr:uid="{00000000-0005-0000-0000-00004C010000}"/>
    <cellStyle name="Encabezado 4 2 2" xfId="5596" xr:uid="{00000000-0005-0000-0000-000004100000}"/>
    <cellStyle name="Encabezado 4 2 3" xfId="5597" xr:uid="{00000000-0005-0000-0000-000005100000}"/>
    <cellStyle name="Encabezado 4 3" xfId="341" xr:uid="{00000000-0005-0000-0000-00004D010000}"/>
    <cellStyle name="Encabezado 4 3 2" xfId="342" xr:uid="{00000000-0005-0000-0000-00004E010000}"/>
    <cellStyle name="Encabezado 4 3 2 2" xfId="5598" xr:uid="{00000000-0005-0000-0000-000007100000}"/>
    <cellStyle name="Encabezado 4 3 3" xfId="5599" xr:uid="{00000000-0005-0000-0000-000008100000}"/>
    <cellStyle name="Encabezado 4 4" xfId="343" xr:uid="{00000000-0005-0000-0000-00004F010000}"/>
    <cellStyle name="Encabezado 4 4 2" xfId="5600" xr:uid="{00000000-0005-0000-0000-00000A100000}"/>
    <cellStyle name="Encabezado 4 4 3" xfId="5601" xr:uid="{00000000-0005-0000-0000-00000B100000}"/>
    <cellStyle name="Encabezado 4 4 4" xfId="5879" xr:uid="{00000000-0005-0000-0000-00000C100000}"/>
    <cellStyle name="Encabezado 4 4 5" xfId="4244" xr:uid="{00000000-0005-0000-0000-000009100000}"/>
    <cellStyle name="Encabezado 4 5" xfId="4245" xr:uid="{00000000-0005-0000-0000-00000D100000}"/>
    <cellStyle name="Encabezado 4 6" xfId="4246" xr:uid="{00000000-0005-0000-0000-00000E100000}"/>
    <cellStyle name="Encabezado 4 7" xfId="4247" xr:uid="{00000000-0005-0000-0000-00000F100000}"/>
    <cellStyle name="Encabezado 4 8" xfId="4248" xr:uid="{00000000-0005-0000-0000-000010100000}"/>
    <cellStyle name="Encabezado 4 9" xfId="4249" xr:uid="{00000000-0005-0000-0000-000011100000}"/>
    <cellStyle name="Ênfase1" xfId="5284" xr:uid="{00000000-0005-0000-0000-000012100000}"/>
    <cellStyle name="Ênfase2" xfId="5285" xr:uid="{00000000-0005-0000-0000-000013100000}"/>
    <cellStyle name="Ênfase3" xfId="5286" xr:uid="{00000000-0005-0000-0000-000014100000}"/>
    <cellStyle name="Ênfase4" xfId="5287" xr:uid="{00000000-0005-0000-0000-000015100000}"/>
    <cellStyle name="Ênfase5" xfId="5288" xr:uid="{00000000-0005-0000-0000-000016100000}"/>
    <cellStyle name="Ênfase6" xfId="5289" xr:uid="{00000000-0005-0000-0000-000017100000}"/>
    <cellStyle name="Énfasis1 10" xfId="4250" xr:uid="{00000000-0005-0000-0000-000018100000}"/>
    <cellStyle name="Énfasis1 11" xfId="4251" xr:uid="{00000000-0005-0000-0000-000019100000}"/>
    <cellStyle name="Énfasis1 12" xfId="4252" xr:uid="{00000000-0005-0000-0000-00001A100000}"/>
    <cellStyle name="Énfasis1 13" xfId="4739" xr:uid="{00000000-0005-0000-0000-00001B100000}"/>
    <cellStyle name="Énfasis1 14" xfId="4783" xr:uid="{00000000-0005-0000-0000-00001C100000}"/>
    <cellStyle name="Énfasis1 15" xfId="743" xr:uid="{00000000-0005-0000-0000-00001D100000}"/>
    <cellStyle name="Énfasis1 2" xfId="344" xr:uid="{00000000-0005-0000-0000-000050010000}"/>
    <cellStyle name="Énfasis1 2 2" xfId="5602" xr:uid="{00000000-0005-0000-0000-00001F100000}"/>
    <cellStyle name="Énfasis1 2 3" xfId="5603" xr:uid="{00000000-0005-0000-0000-000020100000}"/>
    <cellStyle name="Énfasis1 3" xfId="345" xr:uid="{00000000-0005-0000-0000-000051010000}"/>
    <cellStyle name="Énfasis1 3 2" xfId="346" xr:uid="{00000000-0005-0000-0000-000052010000}"/>
    <cellStyle name="Énfasis1 3 2 2" xfId="5604" xr:uid="{00000000-0005-0000-0000-000022100000}"/>
    <cellStyle name="Énfasis1 3 3" xfId="5605" xr:uid="{00000000-0005-0000-0000-000023100000}"/>
    <cellStyle name="Énfasis1 4" xfId="347" xr:uid="{00000000-0005-0000-0000-000053010000}"/>
    <cellStyle name="Énfasis1 4 2" xfId="5606" xr:uid="{00000000-0005-0000-0000-000025100000}"/>
    <cellStyle name="Énfasis1 4 3" xfId="5607" xr:uid="{00000000-0005-0000-0000-000026100000}"/>
    <cellStyle name="Énfasis1 4 4" xfId="5880" xr:uid="{00000000-0005-0000-0000-000027100000}"/>
    <cellStyle name="Énfasis1 4 5" xfId="4253" xr:uid="{00000000-0005-0000-0000-000024100000}"/>
    <cellStyle name="Énfasis1 5" xfId="4254" xr:uid="{00000000-0005-0000-0000-000028100000}"/>
    <cellStyle name="Énfasis1 6" xfId="4255" xr:uid="{00000000-0005-0000-0000-000029100000}"/>
    <cellStyle name="Énfasis1 7" xfId="4256" xr:uid="{00000000-0005-0000-0000-00002A100000}"/>
    <cellStyle name="Énfasis1 8" xfId="4257" xr:uid="{00000000-0005-0000-0000-00002B100000}"/>
    <cellStyle name="Énfasis1 9" xfId="4258" xr:uid="{00000000-0005-0000-0000-00002C100000}"/>
    <cellStyle name="Énfasis2 10" xfId="4259" xr:uid="{00000000-0005-0000-0000-00002D100000}"/>
    <cellStyle name="Énfasis2 11" xfId="4260" xr:uid="{00000000-0005-0000-0000-00002E100000}"/>
    <cellStyle name="Énfasis2 12" xfId="4261" xr:uid="{00000000-0005-0000-0000-00002F100000}"/>
    <cellStyle name="Énfasis2 13" xfId="4735" xr:uid="{00000000-0005-0000-0000-000030100000}"/>
    <cellStyle name="Énfasis2 14" xfId="4784" xr:uid="{00000000-0005-0000-0000-000031100000}"/>
    <cellStyle name="Énfasis2 15" xfId="744" xr:uid="{00000000-0005-0000-0000-000032100000}"/>
    <cellStyle name="Énfasis2 2" xfId="348" xr:uid="{00000000-0005-0000-0000-000054010000}"/>
    <cellStyle name="Énfasis2 2 2" xfId="5608" xr:uid="{00000000-0005-0000-0000-000034100000}"/>
    <cellStyle name="Énfasis2 2 3" xfId="5609" xr:uid="{00000000-0005-0000-0000-000035100000}"/>
    <cellStyle name="Énfasis2 2 4" xfId="5305" xr:uid="{00000000-0005-0000-0000-000036100000}"/>
    <cellStyle name="Énfasis2 3" xfId="349" xr:uid="{00000000-0005-0000-0000-000055010000}"/>
    <cellStyle name="Énfasis2 3 2" xfId="350" xr:uid="{00000000-0005-0000-0000-000056010000}"/>
    <cellStyle name="Énfasis2 3 2 2" xfId="5610" xr:uid="{00000000-0005-0000-0000-000038100000}"/>
    <cellStyle name="Énfasis2 3 3" xfId="5611" xr:uid="{00000000-0005-0000-0000-000039100000}"/>
    <cellStyle name="Énfasis2 4" xfId="351" xr:uid="{00000000-0005-0000-0000-000057010000}"/>
    <cellStyle name="Énfasis2 4 2" xfId="5612" xr:uid="{00000000-0005-0000-0000-00003B100000}"/>
    <cellStyle name="Énfasis2 4 3" xfId="5613" xr:uid="{00000000-0005-0000-0000-00003C100000}"/>
    <cellStyle name="Énfasis2 4 4" xfId="5881" xr:uid="{00000000-0005-0000-0000-00003D100000}"/>
    <cellStyle name="Énfasis2 4 5" xfId="4262" xr:uid="{00000000-0005-0000-0000-00003A100000}"/>
    <cellStyle name="Énfasis2 5" xfId="4263" xr:uid="{00000000-0005-0000-0000-00003E100000}"/>
    <cellStyle name="Énfasis2 6" xfId="4264" xr:uid="{00000000-0005-0000-0000-00003F100000}"/>
    <cellStyle name="Énfasis2 7" xfId="4265" xr:uid="{00000000-0005-0000-0000-000040100000}"/>
    <cellStyle name="Énfasis2 8" xfId="4266" xr:uid="{00000000-0005-0000-0000-000041100000}"/>
    <cellStyle name="Énfasis2 9" xfId="4267" xr:uid="{00000000-0005-0000-0000-000042100000}"/>
    <cellStyle name="Énfasis3 10" xfId="4268" xr:uid="{00000000-0005-0000-0000-000043100000}"/>
    <cellStyle name="Énfasis3 11" xfId="4269" xr:uid="{00000000-0005-0000-0000-000044100000}"/>
    <cellStyle name="Énfasis3 12" xfId="4270" xr:uid="{00000000-0005-0000-0000-000045100000}"/>
    <cellStyle name="Énfasis3 13" xfId="4731" xr:uid="{00000000-0005-0000-0000-000046100000}"/>
    <cellStyle name="Énfasis3 14" xfId="4785" xr:uid="{00000000-0005-0000-0000-000047100000}"/>
    <cellStyle name="Énfasis3 15" xfId="745" xr:uid="{00000000-0005-0000-0000-000048100000}"/>
    <cellStyle name="Énfasis3 2" xfId="352" xr:uid="{00000000-0005-0000-0000-000058010000}"/>
    <cellStyle name="Énfasis3 2 2" xfId="5614" xr:uid="{00000000-0005-0000-0000-00004A100000}"/>
    <cellStyle name="Énfasis3 2 3" xfId="5615" xr:uid="{00000000-0005-0000-0000-00004B100000}"/>
    <cellStyle name="Énfasis3 2 4" xfId="5306" xr:uid="{00000000-0005-0000-0000-00004C100000}"/>
    <cellStyle name="Énfasis3 3" xfId="353" xr:uid="{00000000-0005-0000-0000-000059010000}"/>
    <cellStyle name="Énfasis3 3 2" xfId="354" xr:uid="{00000000-0005-0000-0000-00005A010000}"/>
    <cellStyle name="Énfasis3 3 2 2" xfId="5616" xr:uid="{00000000-0005-0000-0000-00004E100000}"/>
    <cellStyle name="Énfasis3 3 3" xfId="5617" xr:uid="{00000000-0005-0000-0000-00004F100000}"/>
    <cellStyle name="Énfasis3 4" xfId="355" xr:uid="{00000000-0005-0000-0000-00005B010000}"/>
    <cellStyle name="Énfasis3 4 2" xfId="5618" xr:uid="{00000000-0005-0000-0000-000051100000}"/>
    <cellStyle name="Énfasis3 4 3" xfId="5619" xr:uid="{00000000-0005-0000-0000-000052100000}"/>
    <cellStyle name="Énfasis3 4 4" xfId="5882" xr:uid="{00000000-0005-0000-0000-000053100000}"/>
    <cellStyle name="Énfasis3 4 5" xfId="4272" xr:uid="{00000000-0005-0000-0000-000050100000}"/>
    <cellStyle name="Énfasis3 5" xfId="4273" xr:uid="{00000000-0005-0000-0000-000054100000}"/>
    <cellStyle name="Énfasis3 6" xfId="4274" xr:uid="{00000000-0005-0000-0000-000055100000}"/>
    <cellStyle name="Énfasis3 7" xfId="4275" xr:uid="{00000000-0005-0000-0000-000056100000}"/>
    <cellStyle name="Énfasis3 8" xfId="4276" xr:uid="{00000000-0005-0000-0000-000057100000}"/>
    <cellStyle name="Énfasis3 9" xfId="4277" xr:uid="{00000000-0005-0000-0000-000058100000}"/>
    <cellStyle name="Énfasis4 10" xfId="4278" xr:uid="{00000000-0005-0000-0000-000059100000}"/>
    <cellStyle name="Énfasis4 11" xfId="4279" xr:uid="{00000000-0005-0000-0000-00005A100000}"/>
    <cellStyle name="Énfasis4 12" xfId="4280" xr:uid="{00000000-0005-0000-0000-00005B100000}"/>
    <cellStyle name="Énfasis4 13" xfId="4727" xr:uid="{00000000-0005-0000-0000-00005C100000}"/>
    <cellStyle name="Énfasis4 14" xfId="4786" xr:uid="{00000000-0005-0000-0000-00005D100000}"/>
    <cellStyle name="Énfasis4 15" xfId="746" xr:uid="{00000000-0005-0000-0000-00005E100000}"/>
    <cellStyle name="Énfasis4 2" xfId="356" xr:uid="{00000000-0005-0000-0000-00005C010000}"/>
    <cellStyle name="Énfasis4 2 2" xfId="5620" xr:uid="{00000000-0005-0000-0000-000060100000}"/>
    <cellStyle name="Énfasis4 2 3" xfId="5621" xr:uid="{00000000-0005-0000-0000-000061100000}"/>
    <cellStyle name="Énfasis4 3" xfId="357" xr:uid="{00000000-0005-0000-0000-00005D010000}"/>
    <cellStyle name="Énfasis4 3 2" xfId="358" xr:uid="{00000000-0005-0000-0000-00005E010000}"/>
    <cellStyle name="Énfasis4 3 2 2" xfId="5622" xr:uid="{00000000-0005-0000-0000-000063100000}"/>
    <cellStyle name="Énfasis4 3 3" xfId="5623" xr:uid="{00000000-0005-0000-0000-000064100000}"/>
    <cellStyle name="Énfasis4 4" xfId="359" xr:uid="{00000000-0005-0000-0000-00005F010000}"/>
    <cellStyle name="Énfasis4 4 2" xfId="5624" xr:uid="{00000000-0005-0000-0000-000066100000}"/>
    <cellStyle name="Énfasis4 4 3" xfId="5625" xr:uid="{00000000-0005-0000-0000-000067100000}"/>
    <cellStyle name="Énfasis4 4 4" xfId="5883" xr:uid="{00000000-0005-0000-0000-000068100000}"/>
    <cellStyle name="Énfasis4 4 5" xfId="4281" xr:uid="{00000000-0005-0000-0000-000065100000}"/>
    <cellStyle name="Énfasis4 5" xfId="4282" xr:uid="{00000000-0005-0000-0000-000069100000}"/>
    <cellStyle name="Énfasis4 6" xfId="4283" xr:uid="{00000000-0005-0000-0000-00006A100000}"/>
    <cellStyle name="Énfasis4 7" xfId="4284" xr:uid="{00000000-0005-0000-0000-00006B100000}"/>
    <cellStyle name="Énfasis4 8" xfId="4285" xr:uid="{00000000-0005-0000-0000-00006C100000}"/>
    <cellStyle name="Énfasis4 9" xfId="4286" xr:uid="{00000000-0005-0000-0000-00006D100000}"/>
    <cellStyle name="Énfasis5 10" xfId="4287" xr:uid="{00000000-0005-0000-0000-00006E100000}"/>
    <cellStyle name="Énfasis5 11" xfId="4288" xr:uid="{00000000-0005-0000-0000-00006F100000}"/>
    <cellStyle name="Énfasis5 12" xfId="4289" xr:uid="{00000000-0005-0000-0000-000070100000}"/>
    <cellStyle name="Énfasis5 13" xfId="4723" xr:uid="{00000000-0005-0000-0000-000071100000}"/>
    <cellStyle name="Énfasis5 14" xfId="4787" xr:uid="{00000000-0005-0000-0000-000072100000}"/>
    <cellStyle name="Énfasis5 15" xfId="747" xr:uid="{00000000-0005-0000-0000-000073100000}"/>
    <cellStyle name="Énfasis5 2" xfId="360" xr:uid="{00000000-0005-0000-0000-000060010000}"/>
    <cellStyle name="Énfasis5 2 2" xfId="5626" xr:uid="{00000000-0005-0000-0000-000075100000}"/>
    <cellStyle name="Énfasis5 2 3" xfId="5627" xr:uid="{00000000-0005-0000-0000-000076100000}"/>
    <cellStyle name="Énfasis5 3" xfId="361" xr:uid="{00000000-0005-0000-0000-000061010000}"/>
    <cellStyle name="Énfasis5 3 2" xfId="362" xr:uid="{00000000-0005-0000-0000-000062010000}"/>
    <cellStyle name="Énfasis5 3 2 2" xfId="5628" xr:uid="{00000000-0005-0000-0000-000078100000}"/>
    <cellStyle name="Énfasis5 3 3" xfId="5629" xr:uid="{00000000-0005-0000-0000-000079100000}"/>
    <cellStyle name="Énfasis5 4" xfId="363" xr:uid="{00000000-0005-0000-0000-000063010000}"/>
    <cellStyle name="Énfasis5 4 2" xfId="5630" xr:uid="{00000000-0005-0000-0000-00007B100000}"/>
    <cellStyle name="Énfasis5 4 3" xfId="5631" xr:uid="{00000000-0005-0000-0000-00007C100000}"/>
    <cellStyle name="Énfasis5 4 4" xfId="5884" xr:uid="{00000000-0005-0000-0000-00007D100000}"/>
    <cellStyle name="Énfasis5 4 5" xfId="4290" xr:uid="{00000000-0005-0000-0000-00007A100000}"/>
    <cellStyle name="Énfasis5 5" xfId="4291" xr:uid="{00000000-0005-0000-0000-00007E100000}"/>
    <cellStyle name="Énfasis5 6" xfId="4292" xr:uid="{00000000-0005-0000-0000-00007F100000}"/>
    <cellStyle name="Énfasis5 7" xfId="4293" xr:uid="{00000000-0005-0000-0000-000080100000}"/>
    <cellStyle name="Énfasis5 8" xfId="4294" xr:uid="{00000000-0005-0000-0000-000081100000}"/>
    <cellStyle name="Énfasis5 9" xfId="4295" xr:uid="{00000000-0005-0000-0000-000082100000}"/>
    <cellStyle name="Énfasis6 10" xfId="4296" xr:uid="{00000000-0005-0000-0000-000083100000}"/>
    <cellStyle name="Énfasis6 11" xfId="4297" xr:uid="{00000000-0005-0000-0000-000084100000}"/>
    <cellStyle name="Énfasis6 12" xfId="4298" xr:uid="{00000000-0005-0000-0000-000085100000}"/>
    <cellStyle name="Énfasis6 13" xfId="4719" xr:uid="{00000000-0005-0000-0000-000086100000}"/>
    <cellStyle name="Énfasis6 14" xfId="4788" xr:uid="{00000000-0005-0000-0000-000087100000}"/>
    <cellStyle name="Énfasis6 15" xfId="748" xr:uid="{00000000-0005-0000-0000-000088100000}"/>
    <cellStyle name="Énfasis6 2" xfId="364" xr:uid="{00000000-0005-0000-0000-000064010000}"/>
    <cellStyle name="Énfasis6 2 2" xfId="5632" xr:uid="{00000000-0005-0000-0000-00008A100000}"/>
    <cellStyle name="Énfasis6 2 3" xfId="5633" xr:uid="{00000000-0005-0000-0000-00008B100000}"/>
    <cellStyle name="Énfasis6 3" xfId="365" xr:uid="{00000000-0005-0000-0000-000065010000}"/>
    <cellStyle name="Énfasis6 3 2" xfId="366" xr:uid="{00000000-0005-0000-0000-000066010000}"/>
    <cellStyle name="Énfasis6 3 2 2" xfId="5634" xr:uid="{00000000-0005-0000-0000-00008D100000}"/>
    <cellStyle name="Énfasis6 3 3" xfId="5635" xr:uid="{00000000-0005-0000-0000-00008E100000}"/>
    <cellStyle name="Énfasis6 4" xfId="367" xr:uid="{00000000-0005-0000-0000-000067010000}"/>
    <cellStyle name="Énfasis6 4 2" xfId="5636" xr:uid="{00000000-0005-0000-0000-000090100000}"/>
    <cellStyle name="Énfasis6 4 3" xfId="5637" xr:uid="{00000000-0005-0000-0000-000091100000}"/>
    <cellStyle name="Énfasis6 4 4" xfId="5885" xr:uid="{00000000-0005-0000-0000-000092100000}"/>
    <cellStyle name="Énfasis6 4 5" xfId="4299" xr:uid="{00000000-0005-0000-0000-00008F100000}"/>
    <cellStyle name="Énfasis6 5" xfId="4300" xr:uid="{00000000-0005-0000-0000-000093100000}"/>
    <cellStyle name="Énfasis6 6" xfId="4301" xr:uid="{00000000-0005-0000-0000-000094100000}"/>
    <cellStyle name="Énfasis6 7" xfId="4302" xr:uid="{00000000-0005-0000-0000-000095100000}"/>
    <cellStyle name="Énfasis6 8" xfId="4303" xr:uid="{00000000-0005-0000-0000-000096100000}"/>
    <cellStyle name="Énfasis6 9" xfId="4304" xr:uid="{00000000-0005-0000-0000-000097100000}"/>
    <cellStyle name="Enter Currency (0)" xfId="784" xr:uid="{00000000-0005-0000-0000-000098100000}"/>
    <cellStyle name="Enter Currency (0) 2" xfId="5638" xr:uid="{00000000-0005-0000-0000-000099100000}"/>
    <cellStyle name="Enter Currency (0) 3" xfId="5243" xr:uid="{00000000-0005-0000-0000-00009A100000}"/>
    <cellStyle name="Enter Currency (2)" xfId="785" xr:uid="{00000000-0005-0000-0000-00009B100000}"/>
    <cellStyle name="Enter Units (0)" xfId="786" xr:uid="{00000000-0005-0000-0000-00009C100000}"/>
    <cellStyle name="Enter Units (0) 2" xfId="5639" xr:uid="{00000000-0005-0000-0000-00009D100000}"/>
    <cellStyle name="Enter Units (0) 3" xfId="5244" xr:uid="{00000000-0005-0000-0000-00009E100000}"/>
    <cellStyle name="Enter Units (1)" xfId="787" xr:uid="{00000000-0005-0000-0000-00009F100000}"/>
    <cellStyle name="Enter Units (2)" xfId="788" xr:uid="{00000000-0005-0000-0000-0000A0100000}"/>
    <cellStyle name="Entrada 10" xfId="4305" xr:uid="{00000000-0005-0000-0000-0000A1100000}"/>
    <cellStyle name="Entrada 11" xfId="4306" xr:uid="{00000000-0005-0000-0000-0000A2100000}"/>
    <cellStyle name="Entrada 12" xfId="4307" xr:uid="{00000000-0005-0000-0000-0000A3100000}"/>
    <cellStyle name="Entrada 13" xfId="4747" xr:uid="{00000000-0005-0000-0000-0000A4100000}"/>
    <cellStyle name="Entrada 14" xfId="4789" xr:uid="{00000000-0005-0000-0000-0000A5100000}"/>
    <cellStyle name="Entrada 15" xfId="749" xr:uid="{00000000-0005-0000-0000-0000A6100000}"/>
    <cellStyle name="Entrada 2" xfId="368" xr:uid="{00000000-0005-0000-0000-000068010000}"/>
    <cellStyle name="Entrada 2 2" xfId="5640" xr:uid="{00000000-0005-0000-0000-0000A8100000}"/>
    <cellStyle name="Entrada 2 3" xfId="5641" xr:uid="{00000000-0005-0000-0000-0000A9100000}"/>
    <cellStyle name="Entrada 3" xfId="369" xr:uid="{00000000-0005-0000-0000-000069010000}"/>
    <cellStyle name="Entrada 3 2" xfId="370" xr:uid="{00000000-0005-0000-0000-00006A010000}"/>
    <cellStyle name="Entrada 3 2 2" xfId="5642" xr:uid="{00000000-0005-0000-0000-0000AB100000}"/>
    <cellStyle name="Entrada 3 3" xfId="5643" xr:uid="{00000000-0005-0000-0000-0000AC100000}"/>
    <cellStyle name="Entrada 4" xfId="371" xr:uid="{00000000-0005-0000-0000-00006B010000}"/>
    <cellStyle name="Entrada 4 2" xfId="5644" xr:uid="{00000000-0005-0000-0000-0000AE100000}"/>
    <cellStyle name="Entrada 4 3" xfId="5645" xr:uid="{00000000-0005-0000-0000-0000AF100000}"/>
    <cellStyle name="Entrada 4 4" xfId="5886" xr:uid="{00000000-0005-0000-0000-0000B0100000}"/>
    <cellStyle name="Entrada 4 5" xfId="4308" xr:uid="{00000000-0005-0000-0000-0000AD100000}"/>
    <cellStyle name="Entrada 5" xfId="4309" xr:uid="{00000000-0005-0000-0000-0000B1100000}"/>
    <cellStyle name="Entrada 6" xfId="4310" xr:uid="{00000000-0005-0000-0000-0000B2100000}"/>
    <cellStyle name="Entrada 7" xfId="4311" xr:uid="{00000000-0005-0000-0000-0000B3100000}"/>
    <cellStyle name="Entrada 8" xfId="4312" xr:uid="{00000000-0005-0000-0000-0000B4100000}"/>
    <cellStyle name="Entrada 9" xfId="4313" xr:uid="{00000000-0005-0000-0000-0000B5100000}"/>
    <cellStyle name="Estilo 1" xfId="1" xr:uid="{00000000-0005-0000-0000-00006C010000}"/>
    <cellStyle name="Estilo 1 10" xfId="4315" xr:uid="{00000000-0005-0000-0000-0000B7100000}"/>
    <cellStyle name="Estilo 1 11" xfId="4316" xr:uid="{00000000-0005-0000-0000-0000B8100000}"/>
    <cellStyle name="Estilo 1 12" xfId="4317" xr:uid="{00000000-0005-0000-0000-0000B9100000}"/>
    <cellStyle name="Estilo 1 13" xfId="4314" xr:uid="{00000000-0005-0000-0000-0000BA100000}"/>
    <cellStyle name="Estilo 1 14" xfId="5245" xr:uid="{00000000-0005-0000-0000-0000BB100000}"/>
    <cellStyle name="Estilo 1 2" xfId="372" xr:uid="{00000000-0005-0000-0000-00006D010000}"/>
    <cellStyle name="Estilo 1 2 2" xfId="373" xr:uid="{00000000-0005-0000-0000-00006E010000}"/>
    <cellStyle name="Estilo 1 2 2 2" xfId="4812" xr:uid="{00000000-0005-0000-0000-0000BE100000}"/>
    <cellStyle name="Estilo 1 2 2 3" xfId="4318" xr:uid="{00000000-0005-0000-0000-0000BD100000}"/>
    <cellStyle name="Estilo 1 2 3" xfId="374" xr:uid="{00000000-0005-0000-0000-00006F010000}"/>
    <cellStyle name="Estilo 1 2 3 2" xfId="4808" xr:uid="{00000000-0005-0000-0000-0000BF100000}"/>
    <cellStyle name="Estilo 1 3" xfId="375" xr:uid="{00000000-0005-0000-0000-000070010000}"/>
    <cellStyle name="Estilo 1 3 2" xfId="4319" xr:uid="{00000000-0005-0000-0000-0000C1100000}"/>
    <cellStyle name="Estilo 1 4" xfId="376" xr:uid="{00000000-0005-0000-0000-000071010000}"/>
    <cellStyle name="Estilo 1 4 2" xfId="4320" xr:uid="{00000000-0005-0000-0000-0000C3100000}"/>
    <cellStyle name="Estilo 1 5" xfId="4321" xr:uid="{00000000-0005-0000-0000-0000C4100000}"/>
    <cellStyle name="Estilo 1 6" xfId="4322" xr:uid="{00000000-0005-0000-0000-0000C5100000}"/>
    <cellStyle name="Estilo 1 7" xfId="4323" xr:uid="{00000000-0005-0000-0000-0000C6100000}"/>
    <cellStyle name="Estilo 1 8" xfId="4324" xr:uid="{00000000-0005-0000-0000-0000C7100000}"/>
    <cellStyle name="Estilo 1 9" xfId="4325" xr:uid="{00000000-0005-0000-0000-0000C8100000}"/>
    <cellStyle name="Estilo 2" xfId="5246" xr:uid="{00000000-0005-0000-0000-0000C9100000}"/>
    <cellStyle name="Euro" xfId="377" xr:uid="{00000000-0005-0000-0000-000072010000}"/>
    <cellStyle name="Euro 10" xfId="4327" xr:uid="{00000000-0005-0000-0000-0000CB100000}"/>
    <cellStyle name="Euro 11" xfId="4328" xr:uid="{00000000-0005-0000-0000-0000CC100000}"/>
    <cellStyle name="Euro 12" xfId="4329" xr:uid="{00000000-0005-0000-0000-0000CD100000}"/>
    <cellStyle name="Euro 13" xfId="4330" xr:uid="{00000000-0005-0000-0000-0000CE100000}"/>
    <cellStyle name="Euro 14" xfId="4331" xr:uid="{00000000-0005-0000-0000-0000CF100000}"/>
    <cellStyle name="Euro 15" xfId="4326" xr:uid="{00000000-0005-0000-0000-0000D0100000}"/>
    <cellStyle name="Euro 16" xfId="5001" xr:uid="{00000000-0005-0000-0000-0000D1100000}"/>
    <cellStyle name="Euro 17" xfId="5247" xr:uid="{00000000-0005-0000-0000-0000D2100000}"/>
    <cellStyle name="Euro 18" xfId="750" xr:uid="{00000000-0005-0000-0000-0000CA100000}"/>
    <cellStyle name="Euro 2" xfId="378" xr:uid="{00000000-0005-0000-0000-000073010000}"/>
    <cellStyle name="Euro 2 2" xfId="379" xr:uid="{00000000-0005-0000-0000-000074010000}"/>
    <cellStyle name="Euro 2 2 2" xfId="4332" xr:uid="{00000000-0005-0000-0000-0000D4100000}"/>
    <cellStyle name="Euro 2 3" xfId="5307" xr:uid="{00000000-0005-0000-0000-0000D5100000}"/>
    <cellStyle name="Euro 2 4" xfId="883" xr:uid="{00000000-0005-0000-0000-0000D3100000}"/>
    <cellStyle name="Euro 3" xfId="380" xr:uid="{00000000-0005-0000-0000-000075010000}"/>
    <cellStyle name="Euro 3 2" xfId="4333" xr:uid="{00000000-0005-0000-0000-0000D6100000}"/>
    <cellStyle name="Euro 4" xfId="381" xr:uid="{00000000-0005-0000-0000-000076010000}"/>
    <cellStyle name="Euro 5" xfId="382" xr:uid="{00000000-0005-0000-0000-000077010000}"/>
    <cellStyle name="Euro 5 2" xfId="4334" xr:uid="{00000000-0005-0000-0000-0000D8100000}"/>
    <cellStyle name="Euro 6" xfId="383" xr:uid="{00000000-0005-0000-0000-000078010000}"/>
    <cellStyle name="Euro 6 2" xfId="4335" xr:uid="{00000000-0005-0000-0000-0000D9100000}"/>
    <cellStyle name="Euro 7" xfId="384" xr:uid="{00000000-0005-0000-0000-000079010000}"/>
    <cellStyle name="Euro 7 2" xfId="4336" xr:uid="{00000000-0005-0000-0000-0000DA100000}"/>
    <cellStyle name="Euro 8" xfId="4337" xr:uid="{00000000-0005-0000-0000-0000DB100000}"/>
    <cellStyle name="Euro 9" xfId="4338" xr:uid="{00000000-0005-0000-0000-0000DC100000}"/>
    <cellStyle name="Excel Built-in Normal" xfId="385" xr:uid="{00000000-0005-0000-0000-00007A010000}"/>
    <cellStyle name="Excel Built-in Normal 2" xfId="386" xr:uid="{00000000-0005-0000-0000-00007B010000}"/>
    <cellStyle name="Explanatory Text" xfId="387" xr:uid="{00000000-0005-0000-0000-00007C010000}"/>
    <cellStyle name="Explanatory Text 2" xfId="388" xr:uid="{00000000-0005-0000-0000-00007D010000}"/>
    <cellStyle name="Explanatory Text 3" xfId="4339" xr:uid="{00000000-0005-0000-0000-0000E0100000}"/>
    <cellStyle name="Explanatory Text 4" xfId="4340" xr:uid="{00000000-0005-0000-0000-0000E1100000}"/>
    <cellStyle name="Explanatory Text 5" xfId="4341" xr:uid="{00000000-0005-0000-0000-0000E2100000}"/>
    <cellStyle name="Explanatory Text 6" xfId="4342" xr:uid="{00000000-0005-0000-0000-0000E3100000}"/>
    <cellStyle name="Fixed" xfId="389" xr:uid="{00000000-0005-0000-0000-00007E010000}"/>
    <cellStyle name="Fixed 2" xfId="5887" xr:uid="{00000000-0005-0000-0000-0000E5100000}"/>
    <cellStyle name="Fixed 3" xfId="751" xr:uid="{00000000-0005-0000-0000-0000E4100000}"/>
    <cellStyle name="Followed Hyperlink" xfId="390" xr:uid="{00000000-0005-0000-0000-00007F010000}"/>
    <cellStyle name="Followed Hyperlink 2" xfId="4344" xr:uid="{00000000-0005-0000-0000-0000E7100000}"/>
    <cellStyle name="Followed Hyperlink 3" xfId="4343" xr:uid="{00000000-0005-0000-0000-0000E8100000}"/>
    <cellStyle name="Followed Hyperlink 4" xfId="752" xr:uid="{00000000-0005-0000-0000-0000E6100000}"/>
    <cellStyle name="Good" xfId="391" xr:uid="{00000000-0005-0000-0000-000080010000}"/>
    <cellStyle name="Good 2" xfId="5646" xr:uid="{00000000-0005-0000-0000-0000EA100000}"/>
    <cellStyle name="Good 3" xfId="5647" xr:uid="{00000000-0005-0000-0000-0000EB100000}"/>
    <cellStyle name="Good 4" xfId="5648" xr:uid="{00000000-0005-0000-0000-0000EC100000}"/>
    <cellStyle name="Grey" xfId="789" xr:uid="{00000000-0005-0000-0000-0000ED100000}"/>
    <cellStyle name="Header1" xfId="790" xr:uid="{00000000-0005-0000-0000-0000EE100000}"/>
    <cellStyle name="Header2" xfId="791" xr:uid="{00000000-0005-0000-0000-0000EF100000}"/>
    <cellStyle name="Heading 1" xfId="392" xr:uid="{00000000-0005-0000-0000-000081010000}"/>
    <cellStyle name="Heading 1 2" xfId="393" xr:uid="{00000000-0005-0000-0000-000082010000}"/>
    <cellStyle name="Heading 1 3" xfId="4345" xr:uid="{00000000-0005-0000-0000-0000F2100000}"/>
    <cellStyle name="Heading 1 4" xfId="4346" xr:uid="{00000000-0005-0000-0000-0000F3100000}"/>
    <cellStyle name="Heading 1 5" xfId="4347" xr:uid="{00000000-0005-0000-0000-0000F4100000}"/>
    <cellStyle name="Heading 1 6" xfId="4348" xr:uid="{00000000-0005-0000-0000-0000F5100000}"/>
    <cellStyle name="Heading 2" xfId="394" xr:uid="{00000000-0005-0000-0000-000083010000}"/>
    <cellStyle name="Heading 2 2" xfId="395" xr:uid="{00000000-0005-0000-0000-000084010000}"/>
    <cellStyle name="Heading 2 3" xfId="4349" xr:uid="{00000000-0005-0000-0000-0000F8100000}"/>
    <cellStyle name="Heading 2 4" xfId="4350" xr:uid="{00000000-0005-0000-0000-0000F9100000}"/>
    <cellStyle name="Heading 2 5" xfId="4351" xr:uid="{00000000-0005-0000-0000-0000FA100000}"/>
    <cellStyle name="Heading 2 6" xfId="4352" xr:uid="{00000000-0005-0000-0000-0000FB100000}"/>
    <cellStyle name="Heading 3" xfId="396" xr:uid="{00000000-0005-0000-0000-000085010000}"/>
    <cellStyle name="Heading 3 2" xfId="397" xr:uid="{00000000-0005-0000-0000-000086010000}"/>
    <cellStyle name="Heading 3 3" xfId="4353" xr:uid="{00000000-0005-0000-0000-0000FE100000}"/>
    <cellStyle name="Heading 3 4" xfId="4354" xr:uid="{00000000-0005-0000-0000-0000FF100000}"/>
    <cellStyle name="Heading 3 5" xfId="4355" xr:uid="{00000000-0005-0000-0000-000000110000}"/>
    <cellStyle name="Heading 3 6" xfId="4356" xr:uid="{00000000-0005-0000-0000-000001110000}"/>
    <cellStyle name="Heading 4" xfId="398" xr:uid="{00000000-0005-0000-0000-000087010000}"/>
    <cellStyle name="Heading 4 2" xfId="5649" xr:uid="{00000000-0005-0000-0000-000003110000}"/>
    <cellStyle name="Heading 4 3" xfId="5650" xr:uid="{00000000-0005-0000-0000-000004110000}"/>
    <cellStyle name="Heading 4 4" xfId="5651" xr:uid="{00000000-0005-0000-0000-000005110000}"/>
    <cellStyle name="Heading1" xfId="399" xr:uid="{00000000-0005-0000-0000-000088010000}"/>
    <cellStyle name="Heading2" xfId="400" xr:uid="{00000000-0005-0000-0000-000089010000}"/>
    <cellStyle name="Hipervínculo 10" xfId="4357" xr:uid="{00000000-0005-0000-0000-000008110000}"/>
    <cellStyle name="Hipervínculo 11" xfId="4358" xr:uid="{00000000-0005-0000-0000-000009110000}"/>
    <cellStyle name="Hipervínculo 12" xfId="4359" xr:uid="{00000000-0005-0000-0000-00000A110000}"/>
    <cellStyle name="Hipervínculo 13" xfId="4360" xr:uid="{00000000-0005-0000-0000-00000B110000}"/>
    <cellStyle name="Hipervínculo 14" xfId="4361" xr:uid="{00000000-0005-0000-0000-00000C110000}"/>
    <cellStyle name="Hipervínculo 15" xfId="4362" xr:uid="{00000000-0005-0000-0000-00000D110000}"/>
    <cellStyle name="Hipervínculo 16" xfId="4363" xr:uid="{00000000-0005-0000-0000-00000E110000}"/>
    <cellStyle name="Hipervínculo 17" xfId="4710" xr:uid="{00000000-0005-0000-0000-00000F110000}"/>
    <cellStyle name="Hipervínculo 17 2" xfId="4984" xr:uid="{00000000-0005-0000-0000-000010110000}"/>
    <cellStyle name="Hipervínculo 2" xfId="401" xr:uid="{00000000-0005-0000-0000-00008A010000}"/>
    <cellStyle name="Hipervínculo 2 2" xfId="402" xr:uid="{00000000-0005-0000-0000-00008B010000}"/>
    <cellStyle name="Hipervínculo 2 2 2" xfId="5652" xr:uid="{00000000-0005-0000-0000-000012110000}"/>
    <cellStyle name="Hipervínculo 2 3" xfId="403" xr:uid="{00000000-0005-0000-0000-00008C010000}"/>
    <cellStyle name="Hipervínculo 2 3 2" xfId="5888" xr:uid="{00000000-0005-0000-0000-000013110000}"/>
    <cellStyle name="Hipervínculo 3" xfId="4364" xr:uid="{00000000-0005-0000-0000-000014110000}"/>
    <cellStyle name="Hipervínculo 4" xfId="4365" xr:uid="{00000000-0005-0000-0000-000015110000}"/>
    <cellStyle name="Hipervínculo 5" xfId="4366" xr:uid="{00000000-0005-0000-0000-000016110000}"/>
    <cellStyle name="Hipervínculo 6" xfId="4367" xr:uid="{00000000-0005-0000-0000-000017110000}"/>
    <cellStyle name="Hipervínculo 7" xfId="4368" xr:uid="{00000000-0005-0000-0000-000018110000}"/>
    <cellStyle name="Hipervínculo 8" xfId="4369" xr:uid="{00000000-0005-0000-0000-000019110000}"/>
    <cellStyle name="Hipervínculo 9" xfId="4370" xr:uid="{00000000-0005-0000-0000-00001A110000}"/>
    <cellStyle name="Hyperlink" xfId="404" xr:uid="{00000000-0005-0000-0000-00008D010000}"/>
    <cellStyle name="Hyperlink 2" xfId="405" xr:uid="{00000000-0005-0000-0000-00008E010000}"/>
    <cellStyle name="Hyperlink 2 2" xfId="5803" xr:uid="{00000000-0005-0000-0000-00001D110000}"/>
    <cellStyle name="Hyperlink 2 3" xfId="4371" xr:uid="{00000000-0005-0000-0000-00001C110000}"/>
    <cellStyle name="Hyperlink 3" xfId="406" xr:uid="{00000000-0005-0000-0000-00008F010000}"/>
    <cellStyle name="Incorrecto 10" xfId="4372" xr:uid="{00000000-0005-0000-0000-00001F110000}"/>
    <cellStyle name="Incorrecto 11" xfId="4373" xr:uid="{00000000-0005-0000-0000-000020110000}"/>
    <cellStyle name="Incorrecto 12" xfId="4374" xr:uid="{00000000-0005-0000-0000-000021110000}"/>
    <cellStyle name="Incorrecto 13" xfId="4748" xr:uid="{00000000-0005-0000-0000-000022110000}"/>
    <cellStyle name="Incorrecto 14" xfId="4790" xr:uid="{00000000-0005-0000-0000-000023110000}"/>
    <cellStyle name="Incorrecto 15" xfId="753" xr:uid="{00000000-0005-0000-0000-000024110000}"/>
    <cellStyle name="Incorrecto 2" xfId="407" xr:uid="{00000000-0005-0000-0000-000090010000}"/>
    <cellStyle name="Incorrecto 2 2" xfId="5653" xr:uid="{00000000-0005-0000-0000-000026110000}"/>
    <cellStyle name="Incorrecto 2 3" xfId="5654" xr:uid="{00000000-0005-0000-0000-000027110000}"/>
    <cellStyle name="Incorrecto 3" xfId="408" xr:uid="{00000000-0005-0000-0000-000091010000}"/>
    <cellStyle name="Incorrecto 3 2" xfId="409" xr:uid="{00000000-0005-0000-0000-000092010000}"/>
    <cellStyle name="Incorrecto 3 2 2" xfId="5655" xr:uid="{00000000-0005-0000-0000-000029110000}"/>
    <cellStyle name="Incorrecto 3 3" xfId="5656" xr:uid="{00000000-0005-0000-0000-00002A110000}"/>
    <cellStyle name="Incorrecto 4" xfId="410" xr:uid="{00000000-0005-0000-0000-000093010000}"/>
    <cellStyle name="Incorrecto 4 2" xfId="5657" xr:uid="{00000000-0005-0000-0000-00002C110000}"/>
    <cellStyle name="Incorrecto 4 3" xfId="5658" xr:uid="{00000000-0005-0000-0000-00002D110000}"/>
    <cellStyle name="Incorrecto 4 4" xfId="5889" xr:uid="{00000000-0005-0000-0000-00002E110000}"/>
    <cellStyle name="Incorrecto 4 5" xfId="4375" xr:uid="{00000000-0005-0000-0000-00002B110000}"/>
    <cellStyle name="Incorrecto 5" xfId="4376" xr:uid="{00000000-0005-0000-0000-00002F110000}"/>
    <cellStyle name="Incorrecto 6" xfId="4377" xr:uid="{00000000-0005-0000-0000-000030110000}"/>
    <cellStyle name="Incorrecto 7" xfId="4378" xr:uid="{00000000-0005-0000-0000-000031110000}"/>
    <cellStyle name="Incorrecto 8" xfId="4379" xr:uid="{00000000-0005-0000-0000-000032110000}"/>
    <cellStyle name="Incorrecto 9" xfId="4380" xr:uid="{00000000-0005-0000-0000-000033110000}"/>
    <cellStyle name="Incorreto" xfId="5290" xr:uid="{00000000-0005-0000-0000-000034110000}"/>
    <cellStyle name="Input" xfId="411" xr:uid="{00000000-0005-0000-0000-000094010000}"/>
    <cellStyle name="Input [yellow]" xfId="792" xr:uid="{00000000-0005-0000-0000-000036110000}"/>
    <cellStyle name="Input 2" xfId="412" xr:uid="{00000000-0005-0000-0000-000095010000}"/>
    <cellStyle name="Input 2 2" xfId="5659" xr:uid="{00000000-0005-0000-0000-000037110000}"/>
    <cellStyle name="Input 3" xfId="5660" xr:uid="{00000000-0005-0000-0000-000038110000}"/>
    <cellStyle name="Input 4" xfId="5661" xr:uid="{00000000-0005-0000-0000-000039110000}"/>
    <cellStyle name="Juan" xfId="413" xr:uid="{00000000-0005-0000-0000-000096010000}"/>
    <cellStyle name="Link Currency (0)" xfId="793" xr:uid="{00000000-0005-0000-0000-00003B110000}"/>
    <cellStyle name="Link Currency (0) 2" xfId="5662" xr:uid="{00000000-0005-0000-0000-00003C110000}"/>
    <cellStyle name="Link Currency (0) 3" xfId="5248" xr:uid="{00000000-0005-0000-0000-00003D110000}"/>
    <cellStyle name="Link Currency (2)" xfId="794" xr:uid="{00000000-0005-0000-0000-00003E110000}"/>
    <cellStyle name="Link Units (0)" xfId="795" xr:uid="{00000000-0005-0000-0000-00003F110000}"/>
    <cellStyle name="Link Units (0) 2" xfId="5663" xr:uid="{00000000-0005-0000-0000-000040110000}"/>
    <cellStyle name="Link Units (0) 3" xfId="5249" xr:uid="{00000000-0005-0000-0000-000041110000}"/>
    <cellStyle name="Link Units (1)" xfId="796" xr:uid="{00000000-0005-0000-0000-000042110000}"/>
    <cellStyle name="Link Units (2)" xfId="797" xr:uid="{00000000-0005-0000-0000-000043110000}"/>
    <cellStyle name="Linked Cell" xfId="414" xr:uid="{00000000-0005-0000-0000-000097010000}"/>
    <cellStyle name="Linked Cell 2" xfId="5664" xr:uid="{00000000-0005-0000-0000-000045110000}"/>
    <cellStyle name="Linked Cell 3" xfId="5665" xr:uid="{00000000-0005-0000-0000-000046110000}"/>
    <cellStyle name="Linked Cell 4" xfId="5666" xr:uid="{00000000-0005-0000-0000-000047110000}"/>
    <cellStyle name="Millares [0] 2" xfId="415" xr:uid="{00000000-0005-0000-0000-000099010000}"/>
    <cellStyle name="Millares [0] 2 2" xfId="416" xr:uid="{00000000-0005-0000-0000-00009A010000}"/>
    <cellStyle name="Millares [0] 2 2 2" xfId="4383" xr:uid="{00000000-0005-0000-0000-00004A110000}"/>
    <cellStyle name="Millares [0] 2 2 3" xfId="5890" xr:uid="{00000000-0005-0000-0000-00004B110000}"/>
    <cellStyle name="Millares [0] 2 2 4" xfId="4382" xr:uid="{00000000-0005-0000-0000-000049110000}"/>
    <cellStyle name="Millares [0] 2 3" xfId="4384" xr:uid="{00000000-0005-0000-0000-00004C110000}"/>
    <cellStyle name="Millares [0] 2 3 2" xfId="4385" xr:uid="{00000000-0005-0000-0000-00004D110000}"/>
    <cellStyle name="Millares [0] 2 4" xfId="4386" xr:uid="{00000000-0005-0000-0000-00004E110000}"/>
    <cellStyle name="Millares [0] 2 5" xfId="5308" xr:uid="{00000000-0005-0000-0000-00004F110000}"/>
    <cellStyle name="Millares [0] 2 6" xfId="5831" xr:uid="{00000000-0005-0000-0000-000050110000}"/>
    <cellStyle name="Millares [0] 2 7" xfId="4381" xr:uid="{00000000-0005-0000-0000-000048110000}"/>
    <cellStyle name="Millares [0] 3" xfId="4387" xr:uid="{00000000-0005-0000-0000-000051110000}"/>
    <cellStyle name="Millares [0] 3 2" xfId="5310" xr:uid="{00000000-0005-0000-0000-000052110000}"/>
    <cellStyle name="Millares [0] 3 3" xfId="5309" xr:uid="{00000000-0005-0000-0000-000053110000}"/>
    <cellStyle name="Millares [0] 4" xfId="4388" xr:uid="{00000000-0005-0000-0000-000054110000}"/>
    <cellStyle name="Millares [0] 5" xfId="5999" xr:uid="{00000000-0005-0000-0000-0000A6170000}"/>
    <cellStyle name="Millares 10" xfId="417" xr:uid="{00000000-0005-0000-0000-00009B010000}"/>
    <cellStyle name="Millares 10 2" xfId="418" xr:uid="{00000000-0005-0000-0000-00009C010000}"/>
    <cellStyle name="Millares 10 2 2" xfId="4817" xr:uid="{00000000-0005-0000-0000-000056110000}"/>
    <cellStyle name="Millares 10 3" xfId="5024" xr:uid="{00000000-0005-0000-0000-000057110000}"/>
    <cellStyle name="Millares 10 4" xfId="5891" xr:uid="{00000000-0005-0000-0000-000058110000}"/>
    <cellStyle name="Millares 10 5" xfId="885" xr:uid="{00000000-0005-0000-0000-000055110000}"/>
    <cellStyle name="Millares 10 6" xfId="5970" xr:uid="{00000000-0005-0000-0000-0000BA010000}"/>
    <cellStyle name="Millares 11" xfId="419" xr:uid="{00000000-0005-0000-0000-00009D010000}"/>
    <cellStyle name="Millares 11 2" xfId="420" xr:uid="{00000000-0005-0000-0000-00009E010000}"/>
    <cellStyle name="Millares 11 3" xfId="421" xr:uid="{00000000-0005-0000-0000-00009F010000}"/>
    <cellStyle name="Millares 11 4" xfId="5989" xr:uid="{00000000-0005-0000-0000-0000BC010000}"/>
    <cellStyle name="Millares 12" xfId="422" xr:uid="{00000000-0005-0000-0000-0000A0010000}"/>
    <cellStyle name="Millares 12 2" xfId="423" xr:uid="{00000000-0005-0000-0000-0000A1010000}"/>
    <cellStyle name="Millares 12 2 2" xfId="4824" xr:uid="{00000000-0005-0000-0000-00005C110000}"/>
    <cellStyle name="Millares 12 3" xfId="5097" xr:uid="{00000000-0005-0000-0000-00005D110000}"/>
    <cellStyle name="Millares 12 4" xfId="5892" xr:uid="{00000000-0005-0000-0000-00005E110000}"/>
    <cellStyle name="Millares 12 5" xfId="4714" xr:uid="{00000000-0005-0000-0000-00005B110000}"/>
    <cellStyle name="Millares 12 6" xfId="5978" xr:uid="{00000000-0005-0000-0000-0000BF010000}"/>
    <cellStyle name="Millares 13" xfId="424" xr:uid="{00000000-0005-0000-0000-0000A2010000}"/>
    <cellStyle name="Millares 13 2" xfId="425" xr:uid="{00000000-0005-0000-0000-0000A3010000}"/>
    <cellStyle name="Millares 13 2 2" xfId="5894" xr:uid="{00000000-0005-0000-0000-000060110000}"/>
    <cellStyle name="Millares 13 3" xfId="426" xr:uid="{00000000-0005-0000-0000-0000A4010000}"/>
    <cellStyle name="Millares 13 3 2" xfId="5893" xr:uid="{00000000-0005-0000-0000-000061110000}"/>
    <cellStyle name="Millares 13 4" xfId="4711" xr:uid="{00000000-0005-0000-0000-00005F110000}"/>
    <cellStyle name="Millares 13 5" xfId="5950" xr:uid="{00000000-0005-0000-0000-0000C1010000}"/>
    <cellStyle name="Millares 14" xfId="427" xr:uid="{00000000-0005-0000-0000-0000A5010000}"/>
    <cellStyle name="Millares 14 2" xfId="428" xr:uid="{00000000-0005-0000-0000-0000A6010000}"/>
    <cellStyle name="Millares 14 2 2" xfId="4828" xr:uid="{00000000-0005-0000-0000-000063110000}"/>
    <cellStyle name="Millares 14 2 3" xfId="5961" xr:uid="{00000000-0005-0000-0000-0000C5010000}"/>
    <cellStyle name="Millares 14 3" xfId="429" xr:uid="{00000000-0005-0000-0000-0000A7010000}"/>
    <cellStyle name="Millares 14 3 2" xfId="5895" xr:uid="{00000000-0005-0000-0000-000064110000}"/>
    <cellStyle name="Millares 14 3 3" xfId="712" xr:uid="{00000000-0005-0000-0000-0000C6010000}"/>
    <cellStyle name="Millares 14 4" xfId="430" xr:uid="{00000000-0005-0000-0000-0000A8010000}"/>
    <cellStyle name="Millares 14 4 2" xfId="5948" xr:uid="{00000000-0005-0000-0000-0000C7010000}"/>
    <cellStyle name="Millares 14 5" xfId="431" xr:uid="{00000000-0005-0000-0000-0000A9010000}"/>
    <cellStyle name="Millares 15" xfId="432" xr:uid="{00000000-0005-0000-0000-0000AA010000}"/>
    <cellStyle name="Millares 15 2" xfId="433" xr:uid="{00000000-0005-0000-0000-0000AB010000}"/>
    <cellStyle name="Millares 15 2 2" xfId="5667" xr:uid="{00000000-0005-0000-0000-000066110000}"/>
    <cellStyle name="Millares 15 2 3" xfId="5960" xr:uid="{00000000-0005-0000-0000-0000CA010000}"/>
    <cellStyle name="Millares 15 3" xfId="5940" xr:uid="{00000000-0005-0000-0000-000067110000}"/>
    <cellStyle name="Millares 15 4" xfId="4840" xr:uid="{00000000-0005-0000-0000-000065110000}"/>
    <cellStyle name="Millares 16" xfId="434" xr:uid="{00000000-0005-0000-0000-0000AC010000}"/>
    <cellStyle name="Millares 16 2" xfId="435" xr:uid="{00000000-0005-0000-0000-0000AD010000}"/>
    <cellStyle name="Millares 16 2 2" xfId="5668" xr:uid="{00000000-0005-0000-0000-000069110000}"/>
    <cellStyle name="Millares 16 3" xfId="5942" xr:uid="{00000000-0005-0000-0000-00006A110000}"/>
    <cellStyle name="Millares 16 4" xfId="4830" xr:uid="{00000000-0005-0000-0000-000068110000}"/>
    <cellStyle name="Millares 17" xfId="436" xr:uid="{00000000-0005-0000-0000-0000AE010000}"/>
    <cellStyle name="Millares 17 2" xfId="5669" xr:uid="{00000000-0005-0000-0000-00006C110000}"/>
    <cellStyle name="Millares 17 3" xfId="4839" xr:uid="{00000000-0005-0000-0000-00006B110000}"/>
    <cellStyle name="Millares 17 4" xfId="5987" xr:uid="{00000000-0005-0000-0000-0000CD010000}"/>
    <cellStyle name="Millares 18" xfId="437" xr:uid="{00000000-0005-0000-0000-0000AF010000}"/>
    <cellStyle name="Millares 18 2" xfId="4859" xr:uid="{00000000-0005-0000-0000-00006D110000}"/>
    <cellStyle name="Millares 18 3" xfId="5949" xr:uid="{00000000-0005-0000-0000-0000CE010000}"/>
    <cellStyle name="Millares 19" xfId="438" xr:uid="{00000000-0005-0000-0000-0000B0010000}"/>
    <cellStyle name="Millares 19 2" xfId="4842" xr:uid="{00000000-0005-0000-0000-00006E110000}"/>
    <cellStyle name="Millares 19 3" xfId="5962" xr:uid="{00000000-0005-0000-0000-0000CF010000}"/>
    <cellStyle name="Millares 2" xfId="4" xr:uid="{00000000-0005-0000-0000-0000B1010000}"/>
    <cellStyle name="Millares 2 10" xfId="4390" xr:uid="{00000000-0005-0000-0000-000070110000}"/>
    <cellStyle name="Millares 2 11" xfId="4391" xr:uid="{00000000-0005-0000-0000-000071110000}"/>
    <cellStyle name="Millares 2 12" xfId="4392" xr:uid="{00000000-0005-0000-0000-000072110000}"/>
    <cellStyle name="Millares 2 13" xfId="4393" xr:uid="{00000000-0005-0000-0000-000073110000}"/>
    <cellStyle name="Millares 2 14" xfId="439" xr:uid="{00000000-0005-0000-0000-0000B2010000}"/>
    <cellStyle name="Millares 2 15" xfId="4389" xr:uid="{00000000-0005-0000-0000-000075110000}"/>
    <cellStyle name="Millares 2 15 2" xfId="4819" xr:uid="{00000000-0005-0000-0000-000076110000}"/>
    <cellStyle name="Millares 2 16" xfId="4791" xr:uid="{00000000-0005-0000-0000-000077110000}"/>
    <cellStyle name="Millares 2 17" xfId="4759" xr:uid="{00000000-0005-0000-0000-000078110000}"/>
    <cellStyle name="Millares 2 17 2" xfId="5113" xr:uid="{00000000-0005-0000-0000-000079110000}"/>
    <cellStyle name="Millares 2 18" xfId="5816" xr:uid="{00000000-0005-0000-0000-00007A110000}"/>
    <cellStyle name="Millares 2 19" xfId="754" xr:uid="{00000000-0005-0000-0000-00006F110000}"/>
    <cellStyle name="Millares 2 2" xfId="8" xr:uid="{00000000-0005-0000-0000-0000B3010000}"/>
    <cellStyle name="Millares 2 2 10" xfId="707" xr:uid="{00000000-0005-0000-0000-00007B110000}"/>
    <cellStyle name="Millares 2 2 2" xfId="440" xr:uid="{00000000-0005-0000-0000-0000B4010000}"/>
    <cellStyle name="Millares 2 2 2 2" xfId="5809" xr:uid="{00000000-0005-0000-0000-00007D110000}"/>
    <cellStyle name="Millares 2 2 2 3" xfId="4395" xr:uid="{00000000-0005-0000-0000-00007C110000}"/>
    <cellStyle name="Millares 2 2 2 4" xfId="5951" xr:uid="{00000000-0005-0000-0000-0000D3010000}"/>
    <cellStyle name="Millares 2 2 3" xfId="441" xr:uid="{00000000-0005-0000-0000-0000B5010000}"/>
    <cellStyle name="Millares 2 2 3 2" xfId="5818" xr:uid="{00000000-0005-0000-0000-00007F110000}"/>
    <cellStyle name="Millares 2 2 3 3" xfId="4396" xr:uid="{00000000-0005-0000-0000-00007E110000}"/>
    <cellStyle name="Millares 2 2 4" xfId="442" xr:uid="{00000000-0005-0000-0000-0000B6010000}"/>
    <cellStyle name="Millares 2 2 4 2" xfId="4397" xr:uid="{00000000-0005-0000-0000-000080110000}"/>
    <cellStyle name="Millares 2 2 4 3" xfId="5947" xr:uid="{00000000-0005-0000-0000-0000D5010000}"/>
    <cellStyle name="Millares 2 2 5" xfId="443" xr:uid="{00000000-0005-0000-0000-0000B7010000}"/>
    <cellStyle name="Millares 2 2 5 2" xfId="4988" xr:uid="{00000000-0005-0000-0000-000082110000}"/>
    <cellStyle name="Millares 2 2 5 3" xfId="5670" xr:uid="{00000000-0005-0000-0000-000083110000}"/>
    <cellStyle name="Millares 2 2 5 4" xfId="4394" xr:uid="{00000000-0005-0000-0000-000081110000}"/>
    <cellStyle name="Millares 2 2 6" xfId="4980" xr:uid="{00000000-0005-0000-0000-000084110000}"/>
    <cellStyle name="Millares 2 2 7" xfId="799" xr:uid="{00000000-0005-0000-0000-000085110000}"/>
    <cellStyle name="Millares 2 2 8" xfId="5250" xr:uid="{00000000-0005-0000-0000-000086110000}"/>
    <cellStyle name="Millares 2 2 9" xfId="5796" xr:uid="{00000000-0005-0000-0000-000087110000}"/>
    <cellStyle name="Millares 2 3" xfId="444" xr:uid="{00000000-0005-0000-0000-0000B8010000}"/>
    <cellStyle name="Millares 2 3 2" xfId="445" xr:uid="{00000000-0005-0000-0000-0000B9010000}"/>
    <cellStyle name="Millares 2 3 2 2" xfId="4398" xr:uid="{00000000-0005-0000-0000-000089110000}"/>
    <cellStyle name="Millares 2 3 3" xfId="446" xr:uid="{00000000-0005-0000-0000-0000BA010000}"/>
    <cellStyle name="Millares 2 3 3 2" xfId="447" xr:uid="{00000000-0005-0000-0000-0000BB010000}"/>
    <cellStyle name="Millares 2 3 3 3" xfId="5996" xr:uid="{00000000-0005-0000-0000-0000D9010000}"/>
    <cellStyle name="Millares 2 3 4" xfId="5896" xr:uid="{00000000-0005-0000-0000-00008B110000}"/>
    <cellStyle name="Millares 2 3 5" xfId="882" xr:uid="{00000000-0005-0000-0000-000088110000}"/>
    <cellStyle name="Millares 2 3 6" xfId="5952" xr:uid="{00000000-0005-0000-0000-0000D7010000}"/>
    <cellStyle name="Millares 2 4" xfId="448" xr:uid="{00000000-0005-0000-0000-0000BC010000}"/>
    <cellStyle name="Millares 2 4 2" xfId="4399" xr:uid="{00000000-0005-0000-0000-00008C110000}"/>
    <cellStyle name="Millares 2 5" xfId="449" xr:uid="{00000000-0005-0000-0000-0000BD010000}"/>
    <cellStyle name="Millares 2 5 2" xfId="450" xr:uid="{00000000-0005-0000-0000-0000BE010000}"/>
    <cellStyle name="Millares 2 5 3" xfId="4400" xr:uid="{00000000-0005-0000-0000-00008D110000}"/>
    <cellStyle name="Millares 2 5 4" xfId="5976" xr:uid="{00000000-0005-0000-0000-0000DC010000}"/>
    <cellStyle name="Millares 2 6" xfId="4401" xr:uid="{00000000-0005-0000-0000-00008E110000}"/>
    <cellStyle name="Millares 2 7" xfId="4402" xr:uid="{00000000-0005-0000-0000-00008F110000}"/>
    <cellStyle name="Millares 2 8" xfId="4403" xr:uid="{00000000-0005-0000-0000-000090110000}"/>
    <cellStyle name="Millares 2 9" xfId="4404" xr:uid="{00000000-0005-0000-0000-000091110000}"/>
    <cellStyle name="Millares 2_MODELOS TARIFAS COLECTIVOS 2012 - Matriz cobert adic (AÑO MOVIL)" xfId="4405" xr:uid="{00000000-0005-0000-0000-000092110000}"/>
    <cellStyle name="Millares 20" xfId="4845" xr:uid="{00000000-0005-0000-0000-000093110000}"/>
    <cellStyle name="Millares 21" xfId="4843" xr:uid="{00000000-0005-0000-0000-000094110000}"/>
    <cellStyle name="Millares 22" xfId="4832" xr:uid="{00000000-0005-0000-0000-000095110000}"/>
    <cellStyle name="Millares 23" xfId="4829" xr:uid="{00000000-0005-0000-0000-000096110000}"/>
    <cellStyle name="Millares 24" xfId="4831" xr:uid="{00000000-0005-0000-0000-000097110000}"/>
    <cellStyle name="Millares 25" xfId="4852" xr:uid="{00000000-0005-0000-0000-000098110000}"/>
    <cellStyle name="Millares 26" xfId="4836" xr:uid="{00000000-0005-0000-0000-000099110000}"/>
    <cellStyle name="Millares 27" xfId="4854" xr:uid="{00000000-0005-0000-0000-00009A110000}"/>
    <cellStyle name="Millares 28" xfId="4833" xr:uid="{00000000-0005-0000-0000-00009B110000}"/>
    <cellStyle name="Millares 29" xfId="4855" xr:uid="{00000000-0005-0000-0000-00009C110000}"/>
    <cellStyle name="Millares 3" xfId="3" xr:uid="{00000000-0005-0000-0000-0000BF010000}"/>
    <cellStyle name="Millares 3 10" xfId="4406" xr:uid="{00000000-0005-0000-0000-00009E110000}"/>
    <cellStyle name="Millares 3 11" xfId="4407" xr:uid="{00000000-0005-0000-0000-00009F110000}"/>
    <cellStyle name="Millares 3 12" xfId="4408" xr:uid="{00000000-0005-0000-0000-0000A0110000}"/>
    <cellStyle name="Millares 3 13" xfId="4409" xr:uid="{00000000-0005-0000-0000-0000A1110000}"/>
    <cellStyle name="Millares 3 14" xfId="4410" xr:uid="{00000000-0005-0000-0000-0000A2110000}"/>
    <cellStyle name="Millares 3 14 2" xfId="4902" xr:uid="{00000000-0005-0000-0000-0000A3110000}"/>
    <cellStyle name="Millares 3 14 3" xfId="5087" xr:uid="{00000000-0005-0000-0000-0000A4110000}"/>
    <cellStyle name="Millares 3 14 4" xfId="5671" xr:uid="{00000000-0005-0000-0000-0000A5110000}"/>
    <cellStyle name="Millares 3 15" xfId="5015" xr:uid="{00000000-0005-0000-0000-0000A6110000}"/>
    <cellStyle name="Millares 3 15 2" xfId="5672" xr:uid="{00000000-0005-0000-0000-0000A7110000}"/>
    <cellStyle name="Millares 3 16" xfId="5814" xr:uid="{00000000-0005-0000-0000-0000A8110000}"/>
    <cellStyle name="Millares 3 2" xfId="9" xr:uid="{00000000-0005-0000-0000-0000C0010000}"/>
    <cellStyle name="Millares 3 2 2" xfId="451" xr:uid="{00000000-0005-0000-0000-0000C1010000}"/>
    <cellStyle name="Millares 3 2 3" xfId="452" xr:uid="{00000000-0005-0000-0000-0000C2010000}"/>
    <cellStyle name="Millares 3 2 3 2" xfId="453" xr:uid="{00000000-0005-0000-0000-0000C3010000}"/>
    <cellStyle name="Millares 3 2 3 2 2" xfId="886" xr:uid="{00000000-0005-0000-0000-0000E2010000}"/>
    <cellStyle name="Millares 3 2 3 3" xfId="5261" xr:uid="{00000000-0005-0000-0000-0000AB110000}"/>
    <cellStyle name="Millares 3 2 3 4" xfId="5973" xr:uid="{00000000-0005-0000-0000-0000E1010000}"/>
    <cellStyle name="Millares 3 2 4" xfId="800" xr:uid="{00000000-0005-0000-0000-0000A9110000}"/>
    <cellStyle name="Millares 3 2 5" xfId="887" xr:uid="{00000000-0005-0000-0000-0000DF010000}"/>
    <cellStyle name="Millares 3 3" xfId="454" xr:uid="{00000000-0005-0000-0000-0000C4010000}"/>
    <cellStyle name="Millares 3 3 2" xfId="455" xr:uid="{00000000-0005-0000-0000-0000C5010000}"/>
    <cellStyle name="Millares 3 3 2 2" xfId="5992" xr:uid="{00000000-0005-0000-0000-0000E4010000}"/>
    <cellStyle name="Millares 3 3 3" xfId="5311" xr:uid="{00000000-0005-0000-0000-0000AE110000}"/>
    <cellStyle name="Millares 3 3 4" xfId="4411" xr:uid="{00000000-0005-0000-0000-0000AC110000}"/>
    <cellStyle name="Millares 3 4" xfId="456" xr:uid="{00000000-0005-0000-0000-0000C6010000}"/>
    <cellStyle name="Millares 3 4 2" xfId="5312" xr:uid="{00000000-0005-0000-0000-0000B0110000}"/>
    <cellStyle name="Millares 3 4 3" xfId="4412" xr:uid="{00000000-0005-0000-0000-0000AF110000}"/>
    <cellStyle name="Millares 3 5" xfId="457" xr:uid="{00000000-0005-0000-0000-0000C7010000}"/>
    <cellStyle name="Millares 3 5 2" xfId="4413" xr:uid="{00000000-0005-0000-0000-0000B1110000}"/>
    <cellStyle name="Millares 3 6" xfId="4414" xr:uid="{00000000-0005-0000-0000-0000B2110000}"/>
    <cellStyle name="Millares 3 7" xfId="4415" xr:uid="{00000000-0005-0000-0000-0000B3110000}"/>
    <cellStyle name="Millares 3 8" xfId="4416" xr:uid="{00000000-0005-0000-0000-0000B4110000}"/>
    <cellStyle name="Millares 3 9" xfId="4417" xr:uid="{00000000-0005-0000-0000-0000B5110000}"/>
    <cellStyle name="Millares 30" xfId="4838" xr:uid="{00000000-0005-0000-0000-0000B6110000}"/>
    <cellStyle name="Millares 31" xfId="4841" xr:uid="{00000000-0005-0000-0000-0000B7110000}"/>
    <cellStyle name="Millares 32" xfId="4860" xr:uid="{00000000-0005-0000-0000-0000B8110000}"/>
    <cellStyle name="Millares 33" xfId="4851" xr:uid="{00000000-0005-0000-0000-0000B9110000}"/>
    <cellStyle name="Millares 34" xfId="4848" xr:uid="{00000000-0005-0000-0000-0000BA110000}"/>
    <cellStyle name="Millares 35" xfId="4846" xr:uid="{00000000-0005-0000-0000-0000BB110000}"/>
    <cellStyle name="Millares 36" xfId="4856" xr:uid="{00000000-0005-0000-0000-0000BC110000}"/>
    <cellStyle name="Millares 37" xfId="4837" xr:uid="{00000000-0005-0000-0000-0000BD110000}"/>
    <cellStyle name="Millares 38" xfId="4849" xr:uid="{00000000-0005-0000-0000-0000BE110000}"/>
    <cellStyle name="Millares 39" xfId="4834" xr:uid="{00000000-0005-0000-0000-0000BF110000}"/>
    <cellStyle name="Millares 4" xfId="458" xr:uid="{00000000-0005-0000-0000-0000C8010000}"/>
    <cellStyle name="Millares 4 10" xfId="4418" xr:uid="{00000000-0005-0000-0000-0000C1110000}"/>
    <cellStyle name="Millares 4 11" xfId="4419" xr:uid="{00000000-0005-0000-0000-0000C2110000}"/>
    <cellStyle name="Millares 4 12" xfId="4420" xr:uid="{00000000-0005-0000-0000-0000C3110000}"/>
    <cellStyle name="Millares 4 13" xfId="4421" xr:uid="{00000000-0005-0000-0000-0000C4110000}"/>
    <cellStyle name="Millares 4 14" xfId="5017" xr:uid="{00000000-0005-0000-0000-0000C5110000}"/>
    <cellStyle name="Millares 4 14 2" xfId="5673" xr:uid="{00000000-0005-0000-0000-0000C6110000}"/>
    <cellStyle name="Millares 4 2" xfId="459" xr:uid="{00000000-0005-0000-0000-0000C9010000}"/>
    <cellStyle name="Millares 4 2 2" xfId="460" xr:uid="{00000000-0005-0000-0000-0000CA010000}"/>
    <cellStyle name="Millares 4 2 2 2" xfId="4422" xr:uid="{00000000-0005-0000-0000-0000C8110000}"/>
    <cellStyle name="Millares 4 2 2 3" xfId="5965" xr:uid="{00000000-0005-0000-0000-0000E9010000}"/>
    <cellStyle name="Millares 4 2 3" xfId="5313" xr:uid="{00000000-0005-0000-0000-0000C9110000}"/>
    <cellStyle name="Millares 4 2 4" xfId="5897" xr:uid="{00000000-0005-0000-0000-0000CA110000}"/>
    <cellStyle name="Millares 4 2 5" xfId="801" xr:uid="{00000000-0005-0000-0000-0000C7110000}"/>
    <cellStyle name="Millares 4 3" xfId="461" xr:uid="{00000000-0005-0000-0000-0000CB010000}"/>
    <cellStyle name="Millares 4 3 2" xfId="4423" xr:uid="{00000000-0005-0000-0000-0000CB110000}"/>
    <cellStyle name="Millares 4 3 3" xfId="5966" xr:uid="{00000000-0005-0000-0000-0000EA010000}"/>
    <cellStyle name="Millares 4 4" xfId="462" xr:uid="{00000000-0005-0000-0000-0000CC010000}"/>
    <cellStyle name="Millares 4 4 2" xfId="4424" xr:uid="{00000000-0005-0000-0000-0000CC110000}"/>
    <cellStyle name="Millares 4 5" xfId="463" xr:uid="{00000000-0005-0000-0000-0000CD010000}"/>
    <cellStyle name="Millares 4 5 2" xfId="4425" xr:uid="{00000000-0005-0000-0000-0000CD110000}"/>
    <cellStyle name="Millares 4 6" xfId="4426" xr:uid="{00000000-0005-0000-0000-0000CE110000}"/>
    <cellStyle name="Millares 4 7" xfId="4427" xr:uid="{00000000-0005-0000-0000-0000CF110000}"/>
    <cellStyle name="Millares 4 8" xfId="4428" xr:uid="{00000000-0005-0000-0000-0000D0110000}"/>
    <cellStyle name="Millares 4 9" xfId="4429" xr:uid="{00000000-0005-0000-0000-0000D1110000}"/>
    <cellStyle name="Millares 40" xfId="4844" xr:uid="{00000000-0005-0000-0000-0000D2110000}"/>
    <cellStyle name="Millares 41" xfId="4850" xr:uid="{00000000-0005-0000-0000-0000D3110000}"/>
    <cellStyle name="Millares 42" xfId="4835" xr:uid="{00000000-0005-0000-0000-0000D4110000}"/>
    <cellStyle name="Millares 43" xfId="4853" xr:uid="{00000000-0005-0000-0000-0000D5110000}"/>
    <cellStyle name="Millares 44" xfId="4847" xr:uid="{00000000-0005-0000-0000-0000D6110000}"/>
    <cellStyle name="Millares 45" xfId="4857" xr:uid="{00000000-0005-0000-0000-0000D7110000}"/>
    <cellStyle name="Millares 46" xfId="4858" xr:uid="{00000000-0005-0000-0000-0000D8110000}"/>
    <cellStyle name="Millares 47" xfId="5007" xr:uid="{00000000-0005-0000-0000-0000D9110000}"/>
    <cellStyle name="Millares 48" xfId="5230" xr:uid="{00000000-0005-0000-0000-0000DA110000}"/>
    <cellStyle name="Millares 49" xfId="5974" xr:uid="{00000000-0005-0000-0000-000079170000}"/>
    <cellStyle name="Millares 5" xfId="464" xr:uid="{00000000-0005-0000-0000-0000CE010000}"/>
    <cellStyle name="Millares 5 2" xfId="465" xr:uid="{00000000-0005-0000-0000-0000CF010000}"/>
    <cellStyle name="Millares 5 2 2" xfId="4986" xr:uid="{00000000-0005-0000-0000-0000DD110000}"/>
    <cellStyle name="Millares 5 2 2 2" xfId="5009" xr:uid="{00000000-0005-0000-0000-0000DE110000}"/>
    <cellStyle name="Millares 5 2 3" xfId="5674" xr:uid="{00000000-0005-0000-0000-0000DF110000}"/>
    <cellStyle name="Millares 5 2 4" xfId="4430" xr:uid="{00000000-0005-0000-0000-0000DC110000}"/>
    <cellStyle name="Millares 5 3" xfId="466" xr:uid="{00000000-0005-0000-0000-0000D0010000}"/>
    <cellStyle name="Millares 5 3 2" xfId="5011" xr:uid="{00000000-0005-0000-0000-0000E0110000}"/>
    <cellStyle name="Millares 5 3 3" xfId="5984" xr:uid="{00000000-0005-0000-0000-0000EF010000}"/>
    <cellStyle name="Millares 5 4" xfId="467" xr:uid="{00000000-0005-0000-0000-0000D1010000}"/>
    <cellStyle name="Millares 5 4 2" xfId="5251" xr:uid="{00000000-0005-0000-0000-0000E1110000}"/>
    <cellStyle name="Millares 5 5" xfId="5834" xr:uid="{00000000-0005-0000-0000-0000E2110000}"/>
    <cellStyle name="Millares 5 6" xfId="802" xr:uid="{00000000-0005-0000-0000-0000DB110000}"/>
    <cellStyle name="Millares 5 7" xfId="5993" xr:uid="{00000000-0005-0000-0000-0000ED010000}"/>
    <cellStyle name="Millares 6" xfId="468" xr:uid="{00000000-0005-0000-0000-0000D2010000}"/>
    <cellStyle name="Millares 6 2" xfId="469" xr:uid="{00000000-0005-0000-0000-0000D3010000}"/>
    <cellStyle name="Millares 6 2 2" xfId="470" xr:uid="{00000000-0005-0000-0000-0000D4010000}"/>
    <cellStyle name="Millares 6 2 2 2" xfId="5314" xr:uid="{00000000-0005-0000-0000-0000E5110000}"/>
    <cellStyle name="Millares 6 2 3" xfId="5899" xr:uid="{00000000-0005-0000-0000-0000E6110000}"/>
    <cellStyle name="Millares 6 2 4" xfId="4432" xr:uid="{00000000-0005-0000-0000-0000E4110000}"/>
    <cellStyle name="Millares 6 2 5" xfId="5964" xr:uid="{00000000-0005-0000-0000-0000F2010000}"/>
    <cellStyle name="Millares 6 3" xfId="471" xr:uid="{00000000-0005-0000-0000-0000D5010000}"/>
    <cellStyle name="Millares 6 3 2" xfId="4433" xr:uid="{00000000-0005-0000-0000-0000E7110000}"/>
    <cellStyle name="Millares 6 4" xfId="4431" xr:uid="{00000000-0005-0000-0000-0000E8110000}"/>
    <cellStyle name="Millares 6 4 2" xfId="4990" xr:uid="{00000000-0005-0000-0000-0000E9110000}"/>
    <cellStyle name="Millares 6 4 2 2" xfId="5225" xr:uid="{00000000-0005-0000-0000-0000EA110000}"/>
    <cellStyle name="Millares 6 4 3" xfId="5675" xr:uid="{00000000-0005-0000-0000-0000EB110000}"/>
    <cellStyle name="Millares 6 5" xfId="5020" xr:uid="{00000000-0005-0000-0000-0000EC110000}"/>
    <cellStyle name="Millares 6 6" xfId="5898" xr:uid="{00000000-0005-0000-0000-0000ED110000}"/>
    <cellStyle name="Millares 6 7" xfId="803" xr:uid="{00000000-0005-0000-0000-0000E3110000}"/>
    <cellStyle name="Millares 7" xfId="472" xr:uid="{00000000-0005-0000-0000-0000D6010000}"/>
    <cellStyle name="Millares 7 2" xfId="473" xr:uid="{00000000-0005-0000-0000-0000D7010000}"/>
    <cellStyle name="Millares 7 2 2" xfId="4435" xr:uid="{00000000-0005-0000-0000-0000EF110000}"/>
    <cellStyle name="Millares 7 2 3" xfId="5986" xr:uid="{00000000-0005-0000-0000-0000F6010000}"/>
    <cellStyle name="Millares 7 3" xfId="474" xr:uid="{00000000-0005-0000-0000-0000D8010000}"/>
    <cellStyle name="Millares 7 3 2" xfId="4434" xr:uid="{00000000-0005-0000-0000-0000F0110000}"/>
    <cellStyle name="Millares 7 4" xfId="5297" xr:uid="{00000000-0005-0000-0000-0000F1110000}"/>
    <cellStyle name="Millares 7 5" xfId="5900" xr:uid="{00000000-0005-0000-0000-0000F2110000}"/>
    <cellStyle name="Millares 7 6" xfId="798" xr:uid="{00000000-0005-0000-0000-0000EE110000}"/>
    <cellStyle name="Millares 7 7" xfId="5983" xr:uid="{00000000-0005-0000-0000-0000F5010000}"/>
    <cellStyle name="Millares 8" xfId="475" xr:uid="{00000000-0005-0000-0000-0000D9010000}"/>
    <cellStyle name="Millares 8 2" xfId="476" xr:uid="{00000000-0005-0000-0000-0000DA010000}"/>
    <cellStyle name="Millares 8 2 2" xfId="4437" xr:uid="{00000000-0005-0000-0000-0000F4110000}"/>
    <cellStyle name="Millares 8 2 3" xfId="5980" xr:uid="{00000000-0005-0000-0000-0000F9010000}"/>
    <cellStyle name="Millares 8 3" xfId="477" xr:uid="{00000000-0005-0000-0000-0000DB010000}"/>
    <cellStyle name="Millares 8 3 2" xfId="5298" xr:uid="{00000000-0005-0000-0000-0000F5110000}"/>
    <cellStyle name="Millares 8 4" xfId="5901" xr:uid="{00000000-0005-0000-0000-0000F6110000}"/>
    <cellStyle name="Millares 8 5" xfId="4436" xr:uid="{00000000-0005-0000-0000-0000F3110000}"/>
    <cellStyle name="Millares 8 6" xfId="5967" xr:uid="{00000000-0005-0000-0000-0000F8010000}"/>
    <cellStyle name="Millares 9" xfId="478" xr:uid="{00000000-0005-0000-0000-0000DC010000}"/>
    <cellStyle name="Millares 9 2" xfId="479" xr:uid="{00000000-0005-0000-0000-0000DD010000}"/>
    <cellStyle name="Millares 9 2 2" xfId="4818" xr:uid="{00000000-0005-0000-0000-0000F8110000}"/>
    <cellStyle name="Millares 9 3" xfId="5025" xr:uid="{00000000-0005-0000-0000-0000F9110000}"/>
    <cellStyle name="Millares 9 4" xfId="5810" xr:uid="{00000000-0005-0000-0000-0000FA110000}"/>
    <cellStyle name="Millares 9 5" xfId="899" xr:uid="{00000000-0005-0000-0000-0000F7110000}"/>
    <cellStyle name="Moned?_Hoja1_Costo Médico POS x T5 y Regional Mar02 MM" xfId="4438" xr:uid="{00000000-0005-0000-0000-0000FB110000}"/>
    <cellStyle name="Moneda" xfId="6000" builtinId="4"/>
    <cellStyle name="Moneda [0] 2" xfId="5315" xr:uid="{00000000-0005-0000-0000-0000FC110000}"/>
    <cellStyle name="Moneda 10" xfId="480" xr:uid="{00000000-0005-0000-0000-0000DE010000}"/>
    <cellStyle name="Moneda 10 2" xfId="5676" xr:uid="{00000000-0005-0000-0000-0000FD110000}"/>
    <cellStyle name="Moneda 10 3" xfId="5963" xr:uid="{00000000-0005-0000-0000-0000FE010000}"/>
    <cellStyle name="Moneda 11" xfId="481" xr:uid="{00000000-0005-0000-0000-0000DF010000}"/>
    <cellStyle name="Moneda 11 2" xfId="5944" xr:uid="{00000000-0005-0000-0000-0000FE110000}"/>
    <cellStyle name="Moneda 12" xfId="482" xr:uid="{00000000-0005-0000-0000-0000E0010000}"/>
    <cellStyle name="Moneda 13" xfId="5998" xr:uid="{00000000-0005-0000-0000-000097170000}"/>
    <cellStyle name="Moneda 2" xfId="5" xr:uid="{00000000-0005-0000-0000-0000E1010000}"/>
    <cellStyle name="Moneda 2 10" xfId="5252" xr:uid="{00000000-0005-0000-0000-000000120000}"/>
    <cellStyle name="Moneda 2 11" xfId="5815" xr:uid="{00000000-0005-0000-0000-000001120000}"/>
    <cellStyle name="Moneda 2 12" xfId="708" xr:uid="{00000000-0005-0000-0000-0000FF110000}"/>
    <cellStyle name="Moneda 2 2" xfId="483" xr:uid="{00000000-0005-0000-0000-0000E2010000}"/>
    <cellStyle name="Moneda 2 2 2" xfId="484" xr:uid="{00000000-0005-0000-0000-0000E3010000}"/>
    <cellStyle name="Moneda 2 2 2 2" xfId="485" xr:uid="{00000000-0005-0000-0000-0000E4010000}"/>
    <cellStyle name="Moneda 2 2 2 3" xfId="5994" xr:uid="{00000000-0005-0000-0000-000003020000}"/>
    <cellStyle name="Moneda 2 2 3" xfId="805" xr:uid="{00000000-0005-0000-0000-000002120000}"/>
    <cellStyle name="Moneda 2 3" xfId="486" xr:uid="{00000000-0005-0000-0000-0000E5010000}"/>
    <cellStyle name="Moneda 2 3 2" xfId="487" xr:uid="{00000000-0005-0000-0000-0000E6010000}"/>
    <cellStyle name="Moneda 2 3 2 2" xfId="5316" xr:uid="{00000000-0005-0000-0000-000005120000}"/>
    <cellStyle name="Moneda 2 3 3" xfId="4440" xr:uid="{00000000-0005-0000-0000-000004120000}"/>
    <cellStyle name="Moneda 2 4" xfId="488" xr:uid="{00000000-0005-0000-0000-0000E7010000}"/>
    <cellStyle name="Moneda 2 4 2" xfId="489" xr:uid="{00000000-0005-0000-0000-0000E8010000}"/>
    <cellStyle name="Moneda 2 4 2 2" xfId="5149" xr:uid="{00000000-0005-0000-0000-000008120000}"/>
    <cellStyle name="Moneda 2 4 2 3" xfId="4903" xr:uid="{00000000-0005-0000-0000-000007120000}"/>
    <cellStyle name="Moneda 2 4 3" xfId="4827" xr:uid="{00000000-0005-0000-0000-000009120000}"/>
    <cellStyle name="Moneda 2 4 3 2" xfId="5123" xr:uid="{00000000-0005-0000-0000-00000A120000}"/>
    <cellStyle name="Moneda 2 4 4" xfId="5088" xr:uid="{00000000-0005-0000-0000-00000B120000}"/>
    <cellStyle name="Moneda 2 4 5" xfId="4439" xr:uid="{00000000-0005-0000-0000-000006120000}"/>
    <cellStyle name="Moneda 2 5" xfId="490" xr:uid="{00000000-0005-0000-0000-0000E9010000}"/>
    <cellStyle name="Moneda 2 5 2" xfId="491" xr:uid="{00000000-0005-0000-0000-0000EA010000}"/>
    <cellStyle name="Moneda 2 5 2 2" xfId="5959" xr:uid="{00000000-0005-0000-0000-00000A020000}"/>
    <cellStyle name="Moneda 2 5 3" xfId="4792" xr:uid="{00000000-0005-0000-0000-00000C120000}"/>
    <cellStyle name="Moneda 2 6" xfId="492" xr:uid="{00000000-0005-0000-0000-0000EB010000}"/>
    <cellStyle name="Moneda 2 6 2" xfId="5112" xr:uid="{00000000-0005-0000-0000-00000E120000}"/>
    <cellStyle name="Moneda 2 6 3" xfId="4758" xr:uid="{00000000-0005-0000-0000-00000D120000}"/>
    <cellStyle name="Moneda 2 7" xfId="493" xr:uid="{00000000-0005-0000-0000-0000EC010000}"/>
    <cellStyle name="Moneda 2 7 2" xfId="755" xr:uid="{00000000-0005-0000-0000-00000F120000}"/>
    <cellStyle name="Moneda 2 8" xfId="4998" xr:uid="{00000000-0005-0000-0000-000010120000}"/>
    <cellStyle name="Moneda 2 9" xfId="5014" xr:uid="{00000000-0005-0000-0000-000011120000}"/>
    <cellStyle name="Moneda 2_PROPUESTA DE RENOVACION NUEVA EPS 2011" xfId="494" xr:uid="{00000000-0005-0000-0000-0000ED010000}"/>
    <cellStyle name="Moneda 3" xfId="495" xr:uid="{00000000-0005-0000-0000-0000EE010000}"/>
    <cellStyle name="Moneda 3 10" xfId="4442" xr:uid="{00000000-0005-0000-0000-000014120000}"/>
    <cellStyle name="Moneda 3 11" xfId="4443" xr:uid="{00000000-0005-0000-0000-000015120000}"/>
    <cellStyle name="Moneda 3 12" xfId="4441" xr:uid="{00000000-0005-0000-0000-000016120000}"/>
    <cellStyle name="Moneda 3 12 2" xfId="5677" xr:uid="{00000000-0005-0000-0000-000017120000}"/>
    <cellStyle name="Moneda 3 13" xfId="5253" xr:uid="{00000000-0005-0000-0000-000018120000}"/>
    <cellStyle name="Moneda 3 14" xfId="5902" xr:uid="{00000000-0005-0000-0000-000019120000}"/>
    <cellStyle name="Moneda 3 2" xfId="496" xr:uid="{00000000-0005-0000-0000-0000EF010000}"/>
    <cellStyle name="Moneda 3 2 2" xfId="5903" xr:uid="{00000000-0005-0000-0000-00001B120000}"/>
    <cellStyle name="Moneda 3 2 2 2" xfId="5013" xr:uid="{00000000-0005-0000-0000-00001C120000}"/>
    <cellStyle name="Moneda 3 2 3" xfId="806" xr:uid="{00000000-0005-0000-0000-00001A120000}"/>
    <cellStyle name="Moneda 3 3" xfId="497" xr:uid="{00000000-0005-0000-0000-0000F0010000}"/>
    <cellStyle name="Moneda 3 3 2" xfId="4444" xr:uid="{00000000-0005-0000-0000-00001D120000}"/>
    <cellStyle name="Moneda 3 4" xfId="4445" xr:uid="{00000000-0005-0000-0000-00001E120000}"/>
    <cellStyle name="Moneda 3 5" xfId="4446" xr:uid="{00000000-0005-0000-0000-00001F120000}"/>
    <cellStyle name="Moneda 3 6" xfId="4447" xr:uid="{00000000-0005-0000-0000-000020120000}"/>
    <cellStyle name="Moneda 3 7" xfId="4448" xr:uid="{00000000-0005-0000-0000-000021120000}"/>
    <cellStyle name="Moneda 3 8" xfId="4449" xr:uid="{00000000-0005-0000-0000-000022120000}"/>
    <cellStyle name="Moneda 3 9" xfId="4450" xr:uid="{00000000-0005-0000-0000-000023120000}"/>
    <cellStyle name="Moneda 4" xfId="498" xr:uid="{00000000-0005-0000-0000-0000F1010000}"/>
    <cellStyle name="Moneda 4 2" xfId="499" xr:uid="{00000000-0005-0000-0000-0000F2010000}"/>
    <cellStyle name="Moneda 4 2 2" xfId="4991" xr:uid="{00000000-0005-0000-0000-000026120000}"/>
    <cellStyle name="Moneda 4 2 2 2" xfId="5226" xr:uid="{00000000-0005-0000-0000-000027120000}"/>
    <cellStyle name="Moneda 4 2 3" xfId="5678" xr:uid="{00000000-0005-0000-0000-000028120000}"/>
    <cellStyle name="Moneda 4 2 4" xfId="5904" xr:uid="{00000000-0005-0000-0000-000029120000}"/>
    <cellStyle name="Moneda 4 2 5" xfId="4451" xr:uid="{00000000-0005-0000-0000-000025120000}"/>
    <cellStyle name="Moneda 4 3" xfId="500" xr:uid="{00000000-0005-0000-0000-0000F3010000}"/>
    <cellStyle name="Moneda 4 3 2" xfId="501" xr:uid="{00000000-0005-0000-0000-0000F4010000}"/>
    <cellStyle name="Moneda 4 3 2 2" xfId="5118" xr:uid="{00000000-0005-0000-0000-00002B120000}"/>
    <cellStyle name="Moneda 4 3 3" xfId="4814" xr:uid="{00000000-0005-0000-0000-00002A120000}"/>
    <cellStyle name="Moneda 4 4" xfId="5254" xr:uid="{00000000-0005-0000-0000-00002C120000}"/>
    <cellStyle name="Moneda 4 5" xfId="804" xr:uid="{00000000-0005-0000-0000-000024120000}"/>
    <cellStyle name="Moneda 5" xfId="502" xr:uid="{00000000-0005-0000-0000-0000F5010000}"/>
    <cellStyle name="Moneda 5 2" xfId="503" xr:uid="{00000000-0005-0000-0000-0000F6010000}"/>
    <cellStyle name="Moneda 5 2 2" xfId="504" xr:uid="{00000000-0005-0000-0000-0000F7010000}"/>
    <cellStyle name="Moneda 5 2 3" xfId="5002" xr:uid="{00000000-0005-0000-0000-00002E120000}"/>
    <cellStyle name="Moneda 5 3" xfId="5260" xr:uid="{00000000-0005-0000-0000-00002F120000}"/>
    <cellStyle name="Moneda 5 4" xfId="5905" xr:uid="{00000000-0005-0000-0000-000030120000}"/>
    <cellStyle name="Moneda 5 5" xfId="4452" xr:uid="{00000000-0005-0000-0000-00002D120000}"/>
    <cellStyle name="Moneda 6" xfId="505" xr:uid="{00000000-0005-0000-0000-0000F8010000}"/>
    <cellStyle name="Moneda 6 2" xfId="506" xr:uid="{00000000-0005-0000-0000-0000F9010000}"/>
    <cellStyle name="Moneda 6 2 2" xfId="5150" xr:uid="{00000000-0005-0000-0000-000033120000}"/>
    <cellStyle name="Moneda 6 2 3" xfId="4904" xr:uid="{00000000-0005-0000-0000-000032120000}"/>
    <cellStyle name="Moneda 6 3" xfId="5005" xr:uid="{00000000-0005-0000-0000-000034120000}"/>
    <cellStyle name="Moneda 6 4" xfId="5342" xr:uid="{00000000-0005-0000-0000-000035120000}"/>
    <cellStyle name="Moneda 6 5" xfId="5906" xr:uid="{00000000-0005-0000-0000-000036120000}"/>
    <cellStyle name="Moneda 7" xfId="507" xr:uid="{00000000-0005-0000-0000-0000FA010000}"/>
    <cellStyle name="Moneda 7 2" xfId="5089" xr:uid="{00000000-0005-0000-0000-000038120000}"/>
    <cellStyle name="Moneda 7 3" xfId="4453" xr:uid="{00000000-0005-0000-0000-000037120000}"/>
    <cellStyle name="Moneda 7 4" xfId="5982" xr:uid="{00000000-0005-0000-0000-00001A020000}"/>
    <cellStyle name="Moneda 8" xfId="508" xr:uid="{00000000-0005-0000-0000-0000FB010000}"/>
    <cellStyle name="Moneda 8 2" xfId="4820" xr:uid="{00000000-0005-0000-0000-00003A120000}"/>
    <cellStyle name="Moneda 8 2 2" xfId="5120" xr:uid="{00000000-0005-0000-0000-00003B120000}"/>
    <cellStyle name="Moneda 8 3" xfId="5098" xr:uid="{00000000-0005-0000-0000-00003C120000}"/>
    <cellStyle name="Moneda 8 4" xfId="4715" xr:uid="{00000000-0005-0000-0000-000039120000}"/>
    <cellStyle name="Moneda 8 5" xfId="5988" xr:uid="{00000000-0005-0000-0000-00001B020000}"/>
    <cellStyle name="Moneda 9" xfId="509" xr:uid="{00000000-0005-0000-0000-0000FC010000}"/>
    <cellStyle name="Moneda 9 2" xfId="5022" xr:uid="{00000000-0005-0000-0000-00003E120000}"/>
    <cellStyle name="Moneda 9 2 2" xfId="5680" xr:uid="{00000000-0005-0000-0000-00003F120000}"/>
    <cellStyle name="Moneda 9 3" xfId="5679" xr:uid="{00000000-0005-0000-0000-000040120000}"/>
    <cellStyle name="Moneda 9 4" xfId="5019" xr:uid="{00000000-0005-0000-0000-00003D120000}"/>
    <cellStyle name="Moneda 9 5" xfId="5979" xr:uid="{00000000-0005-0000-0000-00001C020000}"/>
    <cellStyle name="Monedɡ_Hoja1_Costo Médico POS x T5 y Regional Mar02 MM" xfId="510" xr:uid="{00000000-0005-0000-0000-0000FD010000}"/>
    <cellStyle name="Neutra" xfId="5291" xr:uid="{00000000-0005-0000-0000-000042120000}"/>
    <cellStyle name="Neutral 10" xfId="4454" xr:uid="{00000000-0005-0000-0000-000044120000}"/>
    <cellStyle name="Neutral 11" xfId="4455" xr:uid="{00000000-0005-0000-0000-000045120000}"/>
    <cellStyle name="Neutral 12" xfId="4456" xr:uid="{00000000-0005-0000-0000-000046120000}"/>
    <cellStyle name="Neutral 2" xfId="511" xr:uid="{00000000-0005-0000-0000-0000FE010000}"/>
    <cellStyle name="Neutral 2 2" xfId="5681" xr:uid="{00000000-0005-0000-0000-000048120000}"/>
    <cellStyle name="Neutral 2 3" xfId="5682" xr:uid="{00000000-0005-0000-0000-000049120000}"/>
    <cellStyle name="Neutral 3" xfId="512" xr:uid="{00000000-0005-0000-0000-0000FF010000}"/>
    <cellStyle name="Neutral 3 2" xfId="513" xr:uid="{00000000-0005-0000-0000-000000020000}"/>
    <cellStyle name="Neutral 3 2 2" xfId="5683" xr:uid="{00000000-0005-0000-0000-00004B120000}"/>
    <cellStyle name="Neutral 3 3" xfId="5684" xr:uid="{00000000-0005-0000-0000-00004C120000}"/>
    <cellStyle name="Neutral 4" xfId="514" xr:uid="{00000000-0005-0000-0000-000001020000}"/>
    <cellStyle name="Neutral 4 2" xfId="5685" xr:uid="{00000000-0005-0000-0000-00004E120000}"/>
    <cellStyle name="Neutral 4 3" xfId="5686" xr:uid="{00000000-0005-0000-0000-00004F120000}"/>
    <cellStyle name="Neutral 4 4" xfId="5907" xr:uid="{00000000-0005-0000-0000-000050120000}"/>
    <cellStyle name="Neutral 4 5" xfId="4457" xr:uid="{00000000-0005-0000-0000-00004D120000}"/>
    <cellStyle name="Neutral 5" xfId="4458" xr:uid="{00000000-0005-0000-0000-000051120000}"/>
    <cellStyle name="Neutral 6" xfId="4459" xr:uid="{00000000-0005-0000-0000-000052120000}"/>
    <cellStyle name="Neutral 7" xfId="4460" xr:uid="{00000000-0005-0000-0000-000053120000}"/>
    <cellStyle name="Neutral 8" xfId="4461" xr:uid="{00000000-0005-0000-0000-000054120000}"/>
    <cellStyle name="Neutral 9" xfId="4462" xr:uid="{00000000-0005-0000-0000-000055120000}"/>
    <cellStyle name="No-definido" xfId="515" xr:uid="{00000000-0005-0000-0000-000002020000}"/>
    <cellStyle name="Normal" xfId="0" builtinId="0"/>
    <cellStyle name="Normal - Style1" xfId="807" xr:uid="{00000000-0005-0000-0000-000058120000}"/>
    <cellStyle name="Normal 10" xfId="516" xr:uid="{00000000-0005-0000-0000-000004020000}"/>
    <cellStyle name="Normal 10 10" xfId="5018" xr:uid="{00000000-0005-0000-0000-00005A120000}"/>
    <cellStyle name="Normal 10 2" xfId="517" xr:uid="{00000000-0005-0000-0000-000005020000}"/>
    <cellStyle name="Normal 10 2 2" xfId="5010" xr:uid="{00000000-0005-0000-0000-00005C120000}"/>
    <cellStyle name="Normal 10 2 3" xfId="4464" xr:uid="{00000000-0005-0000-0000-00005B120000}"/>
    <cellStyle name="Normal 10 3" xfId="518" xr:uid="{00000000-0005-0000-0000-000006020000}"/>
    <cellStyle name="Normal 10 3 2" xfId="4803" xr:uid="{00000000-0005-0000-0000-00005E120000}"/>
    <cellStyle name="Normal 10 3 3" xfId="4463" xr:uid="{00000000-0005-0000-0000-00005D120000}"/>
    <cellStyle name="Normal 10 4" xfId="5006" xr:uid="{00000000-0005-0000-0000-00005F120000}"/>
    <cellStyle name="Normal 10 5" xfId="808" xr:uid="{00000000-0005-0000-0000-000059120000}"/>
    <cellStyle name="Normal 11" xfId="519" xr:uid="{00000000-0005-0000-0000-000007020000}"/>
    <cellStyle name="Normal 11 10" xfId="4466" xr:uid="{00000000-0005-0000-0000-000061120000}"/>
    <cellStyle name="Normal 11 11" xfId="4467" xr:uid="{00000000-0005-0000-0000-000062120000}"/>
    <cellStyle name="Normal 11 12" xfId="4465" xr:uid="{00000000-0005-0000-0000-000063120000}"/>
    <cellStyle name="Normal 11 12 2" xfId="5687" xr:uid="{00000000-0005-0000-0000-000064120000}"/>
    <cellStyle name="Normal 11 13" xfId="5813" xr:uid="{00000000-0005-0000-0000-000065120000}"/>
    <cellStyle name="Normal 11 14" xfId="809" xr:uid="{00000000-0005-0000-0000-000060120000}"/>
    <cellStyle name="Normal 11 2" xfId="520" xr:uid="{00000000-0005-0000-0000-000008020000}"/>
    <cellStyle name="Normal 11 2 2" xfId="521" xr:uid="{00000000-0005-0000-0000-000009020000}"/>
    <cellStyle name="Normal 11 2 3" xfId="4468" xr:uid="{00000000-0005-0000-0000-000066120000}"/>
    <cellStyle name="Normal 11 3" xfId="522" xr:uid="{00000000-0005-0000-0000-00000A020000}"/>
    <cellStyle name="Normal 11 3 2" xfId="4469" xr:uid="{00000000-0005-0000-0000-000068120000}"/>
    <cellStyle name="Normal 11 4" xfId="523" xr:uid="{00000000-0005-0000-0000-00000B020000}"/>
    <cellStyle name="Normal 11 4 2" xfId="524" xr:uid="{00000000-0005-0000-0000-00000C020000}"/>
    <cellStyle name="Normal 11 4 3" xfId="4470" xr:uid="{00000000-0005-0000-0000-000069120000}"/>
    <cellStyle name="Normal 11 5" xfId="525" xr:uid="{00000000-0005-0000-0000-00000D020000}"/>
    <cellStyle name="Normal 11 5 2" xfId="4471" xr:uid="{00000000-0005-0000-0000-00006A120000}"/>
    <cellStyle name="Normal 11 6" xfId="4472" xr:uid="{00000000-0005-0000-0000-00006B120000}"/>
    <cellStyle name="Normal 11 7" xfId="4473" xr:uid="{00000000-0005-0000-0000-00006C120000}"/>
    <cellStyle name="Normal 11 8" xfId="4474" xr:uid="{00000000-0005-0000-0000-00006D120000}"/>
    <cellStyle name="Normal 11 9" xfId="4475" xr:uid="{00000000-0005-0000-0000-00006E120000}"/>
    <cellStyle name="Normal 12" xfId="526" xr:uid="{00000000-0005-0000-0000-00000E020000}"/>
    <cellStyle name="Normal 12 2" xfId="527" xr:uid="{00000000-0005-0000-0000-00000F020000}"/>
    <cellStyle name="Normal 12 2 2" xfId="528" xr:uid="{00000000-0005-0000-0000-000010020000}"/>
    <cellStyle name="Normal 12 2 3" xfId="4476" xr:uid="{00000000-0005-0000-0000-000070120000}"/>
    <cellStyle name="Normal 12 3" xfId="529" xr:uid="{00000000-0005-0000-0000-000011020000}"/>
    <cellStyle name="Normal 12 3 2" xfId="5021" xr:uid="{00000000-0005-0000-0000-000071120000}"/>
    <cellStyle name="Normal 12 4" xfId="5828" xr:uid="{00000000-0005-0000-0000-000072120000}"/>
    <cellStyle name="Normal 12 5" xfId="810" xr:uid="{00000000-0005-0000-0000-00006F120000}"/>
    <cellStyle name="Normal 13" xfId="530" xr:uid="{00000000-0005-0000-0000-000012020000}"/>
    <cellStyle name="Normal 13 2" xfId="4477" xr:uid="{00000000-0005-0000-0000-000074120000}"/>
    <cellStyle name="Normal 13 3" xfId="5317" xr:uid="{00000000-0005-0000-0000-000075120000}"/>
    <cellStyle name="Normal 13 4" xfId="5908" xr:uid="{00000000-0005-0000-0000-000076120000}"/>
    <cellStyle name="Normal 13 5" xfId="811" xr:uid="{00000000-0005-0000-0000-000073120000}"/>
    <cellStyle name="Normal 13 6" xfId="5997" xr:uid="{00000000-0005-0000-0000-000033020000}"/>
    <cellStyle name="Normal 14" xfId="531" xr:uid="{00000000-0005-0000-0000-000013020000}"/>
    <cellStyle name="Normal 14 2" xfId="532" xr:uid="{00000000-0005-0000-0000-000014020000}"/>
    <cellStyle name="Normal 14 2 2" xfId="5090" xr:uid="{00000000-0005-0000-0000-000079120000}"/>
    <cellStyle name="Normal 14 2 3" xfId="4478" xr:uid="{00000000-0005-0000-0000-000078120000}"/>
    <cellStyle name="Normal 14 3" xfId="533" xr:uid="{00000000-0005-0000-0000-000015020000}"/>
    <cellStyle name="Normal 14 4" xfId="5921" xr:uid="{00000000-0005-0000-0000-00007B120000}"/>
    <cellStyle name="Normal 14 5" xfId="812" xr:uid="{00000000-0005-0000-0000-000077120000}"/>
    <cellStyle name="Normal 15" xfId="534" xr:uid="{00000000-0005-0000-0000-000016020000}"/>
    <cellStyle name="Normal 15 2" xfId="535" xr:uid="{00000000-0005-0000-0000-000017020000}"/>
    <cellStyle name="Normal 15 2 2" xfId="4861" xr:uid="{00000000-0005-0000-0000-00007E120000}"/>
    <cellStyle name="Normal 15 2 3" xfId="5923" xr:uid="{00000000-0005-0000-0000-00007F120000}"/>
    <cellStyle name="Normal 15 2 4" xfId="4801" xr:uid="{00000000-0005-0000-0000-00007D120000}"/>
    <cellStyle name="Normal 15 3" xfId="4816" xr:uid="{00000000-0005-0000-0000-000080120000}"/>
    <cellStyle name="Normal 15 4" xfId="4981" xr:uid="{00000000-0005-0000-0000-000081120000}"/>
    <cellStyle name="Normal 15 5" xfId="5318" xr:uid="{00000000-0005-0000-0000-000082120000}"/>
    <cellStyle name="Normal 15 6" xfId="5922" xr:uid="{00000000-0005-0000-0000-000083120000}"/>
    <cellStyle name="Normal 15 7" xfId="813" xr:uid="{00000000-0005-0000-0000-00007C120000}"/>
    <cellStyle name="Normal 16" xfId="536" xr:uid="{00000000-0005-0000-0000-000018020000}"/>
    <cellStyle name="Normal 16 2" xfId="5319" xr:uid="{00000000-0005-0000-0000-000085120000}"/>
    <cellStyle name="Normal 16 3" xfId="5924" xr:uid="{00000000-0005-0000-0000-000086120000}"/>
    <cellStyle name="Normal 16 4" xfId="814" xr:uid="{00000000-0005-0000-0000-000084120000}"/>
    <cellStyle name="Normal 17" xfId="537" xr:uid="{00000000-0005-0000-0000-000019020000}"/>
    <cellStyle name="Normal 17 2" xfId="4479" xr:uid="{00000000-0005-0000-0000-000088120000}"/>
    <cellStyle name="Normal 17 3" xfId="5925" xr:uid="{00000000-0005-0000-0000-000089120000}"/>
    <cellStyle name="Normal 17 4" xfId="815" xr:uid="{00000000-0005-0000-0000-000087120000}"/>
    <cellStyle name="Normal 18" xfId="816" xr:uid="{00000000-0005-0000-0000-00008A120000}"/>
    <cellStyle name="Normal 18 2" xfId="4480" xr:uid="{00000000-0005-0000-0000-00008B120000}"/>
    <cellStyle name="Normal 18 3" xfId="5941" xr:uid="{00000000-0005-0000-0000-00008C120000}"/>
    <cellStyle name="Normal 19" xfId="817" xr:uid="{00000000-0005-0000-0000-00008D120000}"/>
    <cellStyle name="Normal 19 2" xfId="4481" xr:uid="{00000000-0005-0000-0000-00008E120000}"/>
    <cellStyle name="Normal 2" xfId="6" xr:uid="{00000000-0005-0000-0000-00001A020000}"/>
    <cellStyle name="Normal 2 10" xfId="538" xr:uid="{00000000-0005-0000-0000-00001B020000}"/>
    <cellStyle name="Normal 2 10 2" xfId="4482" xr:uid="{00000000-0005-0000-0000-000090120000}"/>
    <cellStyle name="Normal 2 11" xfId="4483" xr:uid="{00000000-0005-0000-0000-000091120000}"/>
    <cellStyle name="Normal 2 12" xfId="4484" xr:uid="{00000000-0005-0000-0000-000092120000}"/>
    <cellStyle name="Normal 2 13" xfId="4485" xr:uid="{00000000-0005-0000-0000-000093120000}"/>
    <cellStyle name="Normal 2 14" xfId="4486" xr:uid="{00000000-0005-0000-0000-000094120000}"/>
    <cellStyle name="Normal 2 15" xfId="539" xr:uid="{00000000-0005-0000-0000-00001C020000}"/>
    <cellStyle name="Normal 2 15 2" xfId="540" xr:uid="{00000000-0005-0000-0000-00001D020000}"/>
    <cellStyle name="Normal 2 15 2 2" xfId="5819" xr:uid="{00000000-0005-0000-0000-000097120000}"/>
    <cellStyle name="Normal 2 15 2 3" xfId="5797" xr:uid="{00000000-0005-0000-0000-000098120000}"/>
    <cellStyle name="Normal 2 15 3" xfId="5091" xr:uid="{00000000-0005-0000-0000-000099120000}"/>
    <cellStyle name="Normal 2 15 3 2" xfId="5808" xr:uid="{00000000-0005-0000-0000-00009A120000}"/>
    <cellStyle name="Normal 2 15 4" xfId="5688" xr:uid="{00000000-0005-0000-0000-00009B120000}"/>
    <cellStyle name="Normal 2 15 5" xfId="5794" xr:uid="{00000000-0005-0000-0000-00009C120000}"/>
    <cellStyle name="Normal 2 16" xfId="4487" xr:uid="{00000000-0005-0000-0000-00009D120000}"/>
    <cellStyle name="Normal 2 16 2" xfId="5092" xr:uid="{00000000-0005-0000-0000-00009E120000}"/>
    <cellStyle name="Normal 2 16 3" xfId="5689" xr:uid="{00000000-0005-0000-0000-00009F120000}"/>
    <cellStyle name="Normal 2 17" xfId="4488" xr:uid="{00000000-0005-0000-0000-0000A0120000}"/>
    <cellStyle name="Normal 2 17 2" xfId="5093" xr:uid="{00000000-0005-0000-0000-0000A1120000}"/>
    <cellStyle name="Normal 2 17 3" xfId="5690" xr:uid="{00000000-0005-0000-0000-0000A2120000}"/>
    <cellStyle name="Normal 2 18" xfId="884" xr:uid="{00000000-0005-0000-0000-0000A3120000}"/>
    <cellStyle name="Normal 2 18 2" xfId="4821" xr:uid="{00000000-0005-0000-0000-0000A4120000}"/>
    <cellStyle name="Normal 2 19" xfId="4712" xr:uid="{00000000-0005-0000-0000-0000A5120000}"/>
    <cellStyle name="Normal 2 19 2" xfId="4755" xr:uid="{00000000-0005-0000-0000-0000A6120000}"/>
    <cellStyle name="Normal 2 19 2 2" xfId="4826" xr:uid="{00000000-0005-0000-0000-0000A7120000}"/>
    <cellStyle name="Normal 2 2" xfId="541" xr:uid="{00000000-0005-0000-0000-00001E020000}"/>
    <cellStyle name="Normal 2 2 10" xfId="4490" xr:uid="{00000000-0005-0000-0000-0000A9120000}"/>
    <cellStyle name="Normal 2 2 11" xfId="4491" xr:uid="{00000000-0005-0000-0000-0000AA120000}"/>
    <cellStyle name="Normal 2 2 12" xfId="4492" xr:uid="{00000000-0005-0000-0000-0000AB120000}"/>
    <cellStyle name="Normal 2 2 13" xfId="4493" xr:uid="{00000000-0005-0000-0000-0000AC120000}"/>
    <cellStyle name="Normal 2 2 14" xfId="4489" xr:uid="{00000000-0005-0000-0000-0000AD120000}"/>
    <cellStyle name="Normal 2 2 14 2" xfId="5691" xr:uid="{00000000-0005-0000-0000-0000AE120000}"/>
    <cellStyle name="Normal 2 2 15" xfId="4982" xr:uid="{00000000-0005-0000-0000-0000AF120000}"/>
    <cellStyle name="Normal 2 2 2" xfId="542" xr:uid="{00000000-0005-0000-0000-00001F020000}"/>
    <cellStyle name="Normal 2 2 2 2" xfId="543" xr:uid="{00000000-0005-0000-0000-000020020000}"/>
    <cellStyle name="Normal 2 2 2 3" xfId="544" xr:uid="{00000000-0005-0000-0000-000021020000}"/>
    <cellStyle name="Normal 2 2 2 3 2" xfId="545" xr:uid="{00000000-0005-0000-0000-000022020000}"/>
    <cellStyle name="Normal 2 2 2 3 3" xfId="5821" xr:uid="{00000000-0005-0000-0000-0000B2120000}"/>
    <cellStyle name="Normal 2 2 3" xfId="546" xr:uid="{00000000-0005-0000-0000-000023020000}"/>
    <cellStyle name="Normal 2 2 3 2" xfId="547" xr:uid="{00000000-0005-0000-0000-000024020000}"/>
    <cellStyle name="Normal 2 2 3 3" xfId="548" xr:uid="{00000000-0005-0000-0000-000025020000}"/>
    <cellStyle name="Normal 2 2 3 4" xfId="4494" xr:uid="{00000000-0005-0000-0000-0000B4120000}"/>
    <cellStyle name="Normal 2 2 4" xfId="549" xr:uid="{00000000-0005-0000-0000-000026020000}"/>
    <cellStyle name="Normal 2 2 4 2" xfId="4495" xr:uid="{00000000-0005-0000-0000-0000B6120000}"/>
    <cellStyle name="Normal 2 2 5" xfId="550" xr:uid="{00000000-0005-0000-0000-000027020000}"/>
    <cellStyle name="Normal 2 2 5 2" xfId="551" xr:uid="{00000000-0005-0000-0000-000028020000}"/>
    <cellStyle name="Normal 2 2 5 3" xfId="4496" xr:uid="{00000000-0005-0000-0000-0000B7120000}"/>
    <cellStyle name="Normal 2 2 6" xfId="552" xr:uid="{00000000-0005-0000-0000-000029020000}"/>
    <cellStyle name="Normal 2 2 6 2" xfId="4497" xr:uid="{00000000-0005-0000-0000-0000B8120000}"/>
    <cellStyle name="Normal 2 2 7" xfId="4498" xr:uid="{00000000-0005-0000-0000-0000B9120000}"/>
    <cellStyle name="Normal 2 2 8" xfId="4499" xr:uid="{00000000-0005-0000-0000-0000BA120000}"/>
    <cellStyle name="Normal 2 2 9" xfId="4500" xr:uid="{00000000-0005-0000-0000-0000BB120000}"/>
    <cellStyle name="Normal 2 2_Slip ABBOTT S A " xfId="4501" xr:uid="{00000000-0005-0000-0000-0000BC120000}"/>
    <cellStyle name="Normal 2 20" xfId="756" xr:uid="{00000000-0005-0000-0000-0000BD120000}"/>
    <cellStyle name="Normal 2 20 2" xfId="5692" xr:uid="{00000000-0005-0000-0000-0000BE120000}"/>
    <cellStyle name="Normal 2 21" xfId="5693" xr:uid="{00000000-0005-0000-0000-0000BF120000}"/>
    <cellStyle name="Normal 2 22" xfId="5255" xr:uid="{00000000-0005-0000-0000-0000C0120000}"/>
    <cellStyle name="Normal 2 23" xfId="704" xr:uid="{00000000-0005-0000-0000-00008F120000}"/>
    <cellStyle name="Normal 2 3" xfId="553" xr:uid="{00000000-0005-0000-0000-00002A020000}"/>
    <cellStyle name="Normal 2 3 2" xfId="554" xr:uid="{00000000-0005-0000-0000-00002B020000}"/>
    <cellStyle name="Normal 2 3 2 2" xfId="4802" xr:uid="{00000000-0005-0000-0000-0000C3120000}"/>
    <cellStyle name="Normal 2 3 2 2 2" xfId="5695" xr:uid="{00000000-0005-0000-0000-0000C4120000}"/>
    <cellStyle name="Normal 2 3 2 3" xfId="5694" xr:uid="{00000000-0005-0000-0000-0000C5120000}"/>
    <cellStyle name="Normal 2 3 2 4" xfId="5909" xr:uid="{00000000-0005-0000-0000-0000C6120000}"/>
    <cellStyle name="Normal 2 3 3" xfId="555" xr:uid="{00000000-0005-0000-0000-00002C020000}"/>
    <cellStyle name="Normal 2 3 3 2" xfId="556" xr:uid="{00000000-0005-0000-0000-00002D020000}"/>
    <cellStyle name="Normal 2 3 3 2 2" xfId="5696" xr:uid="{00000000-0005-0000-0000-0000C8120000}"/>
    <cellStyle name="Normal 2 3 3 3" xfId="4813" xr:uid="{00000000-0005-0000-0000-0000C7120000}"/>
    <cellStyle name="Normal 2 3 4" xfId="5812" xr:uid="{00000000-0005-0000-0000-0000C9120000}"/>
    <cellStyle name="Normal 2 4" xfId="557" xr:uid="{00000000-0005-0000-0000-00002E020000}"/>
    <cellStyle name="Normal 2 4 2" xfId="558" xr:uid="{00000000-0005-0000-0000-00002F020000}"/>
    <cellStyle name="Normal 2 4 2 2" xfId="4992" xr:uid="{00000000-0005-0000-0000-0000CC120000}"/>
    <cellStyle name="Normal 2 4 2 2 2" xfId="5227" xr:uid="{00000000-0005-0000-0000-0000CD120000}"/>
    <cellStyle name="Normal 2 4 2 3" xfId="5697" xr:uid="{00000000-0005-0000-0000-0000CE120000}"/>
    <cellStyle name="Normal 2 4 2 4" xfId="4502" xr:uid="{00000000-0005-0000-0000-0000CB120000}"/>
    <cellStyle name="Normal 2 4 3" xfId="5698" xr:uid="{00000000-0005-0000-0000-0000CF120000}"/>
    <cellStyle name="Normal 2 4 4" xfId="5016" xr:uid="{00000000-0005-0000-0000-0000D0120000}"/>
    <cellStyle name="Normal 2 4 4 2" xfId="5699" xr:uid="{00000000-0005-0000-0000-0000D1120000}"/>
    <cellStyle name="Normal 2 4 5" xfId="881" xr:uid="{00000000-0005-0000-0000-0000CA120000}"/>
    <cellStyle name="Normal 2 5" xfId="559" xr:uid="{00000000-0005-0000-0000-000030020000}"/>
    <cellStyle name="Normal 2 5 2" xfId="4503" xr:uid="{00000000-0005-0000-0000-0000D3120000}"/>
    <cellStyle name="Normal 2 5 3" xfId="5910" xr:uid="{00000000-0005-0000-0000-0000D4120000}"/>
    <cellStyle name="Normal 2 5 4" xfId="709" xr:uid="{00000000-0005-0000-0000-0000D2120000}"/>
    <cellStyle name="Normal 2 6" xfId="560" xr:uid="{00000000-0005-0000-0000-000031020000}"/>
    <cellStyle name="Normal 2 6 2" xfId="4504" xr:uid="{00000000-0005-0000-0000-0000D5120000}"/>
    <cellStyle name="Normal 2 7" xfId="561" xr:uid="{00000000-0005-0000-0000-000032020000}"/>
    <cellStyle name="Normal 2 7 2" xfId="5262" xr:uid="{00000000-0005-0000-0000-0000D7120000}"/>
    <cellStyle name="Normal 2 7 3" xfId="4505" xr:uid="{00000000-0005-0000-0000-0000D6120000}"/>
    <cellStyle name="Normal 2 8" xfId="562" xr:uid="{00000000-0005-0000-0000-000033020000}"/>
    <cellStyle name="Normal 2 8 2" xfId="5320" xr:uid="{00000000-0005-0000-0000-0000D9120000}"/>
    <cellStyle name="Normal 2 8 3" xfId="4506" xr:uid="{00000000-0005-0000-0000-0000D8120000}"/>
    <cellStyle name="Normal 2 9" xfId="563" xr:uid="{00000000-0005-0000-0000-000034020000}"/>
    <cellStyle name="Normal 2 9 2" xfId="4507" xr:uid="{00000000-0005-0000-0000-0000DA120000}"/>
    <cellStyle name="Normal 2_100218_Slip_GV_SYLVANIA_DTORRES" xfId="757" xr:uid="{00000000-0005-0000-0000-0000DB120000}"/>
    <cellStyle name="Normal 20" xfId="818" xr:uid="{00000000-0005-0000-0000-0000DC120000}"/>
    <cellStyle name="Normal 20 2" xfId="880" xr:uid="{00000000-0005-0000-0000-0000DD120000}"/>
    <cellStyle name="Normal 20 3" xfId="4508" xr:uid="{00000000-0005-0000-0000-0000DE120000}"/>
    <cellStyle name="Normal 21" xfId="819" xr:uid="{00000000-0005-0000-0000-0000DF120000}"/>
    <cellStyle name="Normal 21 2" xfId="4509" xr:uid="{00000000-0005-0000-0000-0000E0120000}"/>
    <cellStyle name="Normal 22" xfId="820" xr:uid="{00000000-0005-0000-0000-0000E1120000}"/>
    <cellStyle name="Normal 22 2" xfId="5321" xr:uid="{00000000-0005-0000-0000-0000E2120000}"/>
    <cellStyle name="Normal 22 2 2" xfId="5943" xr:uid="{00000000-0005-0000-0000-0000E3120000}"/>
    <cellStyle name="Normal 23" xfId="821" xr:uid="{00000000-0005-0000-0000-0000E4120000}"/>
    <cellStyle name="Normal 23 2" xfId="879" xr:uid="{00000000-0005-0000-0000-0000E5120000}"/>
    <cellStyle name="Normal 23 3" xfId="5322" xr:uid="{00000000-0005-0000-0000-0000E6120000}"/>
    <cellStyle name="Normal 24" xfId="822" xr:uid="{00000000-0005-0000-0000-0000E7120000}"/>
    <cellStyle name="Normal 24 2" xfId="5323" xr:uid="{00000000-0005-0000-0000-0000E8120000}"/>
    <cellStyle name="Normal 25" xfId="823" xr:uid="{00000000-0005-0000-0000-0000E9120000}"/>
    <cellStyle name="Normal 25 2" xfId="5324" xr:uid="{00000000-0005-0000-0000-0000EA120000}"/>
    <cellStyle name="Normal 26" xfId="824" xr:uid="{00000000-0005-0000-0000-0000EB120000}"/>
    <cellStyle name="Normal 26 2" xfId="5325" xr:uid="{00000000-0005-0000-0000-0000EC120000}"/>
    <cellStyle name="Normal 27" xfId="825" xr:uid="{00000000-0005-0000-0000-0000ED120000}"/>
    <cellStyle name="Normal 27 2" xfId="5326" xr:uid="{00000000-0005-0000-0000-0000EE120000}"/>
    <cellStyle name="Normal 28" xfId="826" xr:uid="{00000000-0005-0000-0000-0000EF120000}"/>
    <cellStyle name="Normal 28 2" xfId="5327" xr:uid="{00000000-0005-0000-0000-0000F0120000}"/>
    <cellStyle name="Normal 29" xfId="827" xr:uid="{00000000-0005-0000-0000-0000F1120000}"/>
    <cellStyle name="Normal 29 2" xfId="5328" xr:uid="{00000000-0005-0000-0000-0000F2120000}"/>
    <cellStyle name="Normal 3" xfId="2" xr:uid="{00000000-0005-0000-0000-000036020000}"/>
    <cellStyle name="Normal 3 10" xfId="564" xr:uid="{00000000-0005-0000-0000-000037020000}"/>
    <cellStyle name="Normal 3 11" xfId="4511" xr:uid="{00000000-0005-0000-0000-0000F5120000}"/>
    <cellStyle name="Normal 3 12" xfId="4512" xr:uid="{00000000-0005-0000-0000-0000F6120000}"/>
    <cellStyle name="Normal 3 13" xfId="4513" xr:uid="{00000000-0005-0000-0000-0000F7120000}"/>
    <cellStyle name="Normal 3 14" xfId="4514" xr:uid="{00000000-0005-0000-0000-0000F8120000}"/>
    <cellStyle name="Normal 3 15" xfId="4515" xr:uid="{00000000-0005-0000-0000-0000F9120000}"/>
    <cellStyle name="Normal 3 16" xfId="4510" xr:uid="{00000000-0005-0000-0000-0000FA120000}"/>
    <cellStyle name="Normal 3 16 2" xfId="4822" xr:uid="{00000000-0005-0000-0000-0000FB120000}"/>
    <cellStyle name="Normal 3 16 2 2" xfId="4805" xr:uid="{00000000-0005-0000-0000-0000FC120000}"/>
    <cellStyle name="Normal 3 16 2 3" xfId="5121" xr:uid="{00000000-0005-0000-0000-0000FD120000}"/>
    <cellStyle name="Normal 3 16 3" xfId="5700" xr:uid="{00000000-0005-0000-0000-0000FE120000}"/>
    <cellStyle name="Normal 3 17" xfId="5804" xr:uid="{00000000-0005-0000-0000-0000FF120000}"/>
    <cellStyle name="Normal 3 2" xfId="565" xr:uid="{00000000-0005-0000-0000-000038020000}"/>
    <cellStyle name="Normal 3 2 2" xfId="566" xr:uid="{00000000-0005-0000-0000-000039020000}"/>
    <cellStyle name="Normal 3 2 2 2" xfId="567" xr:uid="{00000000-0005-0000-0000-00003A020000}"/>
    <cellStyle name="Normal 3 2 2 2 2" xfId="5115" xr:uid="{00000000-0005-0000-0000-000003130000}"/>
    <cellStyle name="Normal 3 2 2 3" xfId="5701" xr:uid="{00000000-0005-0000-0000-000004130000}"/>
    <cellStyle name="Normal 3 2 2 4" xfId="5817" xr:uid="{00000000-0005-0000-0000-000005130000}"/>
    <cellStyle name="Normal 3 2 2 5" xfId="4516" xr:uid="{00000000-0005-0000-0000-000001130000}"/>
    <cellStyle name="Normal 3 2 3" xfId="568" xr:uid="{00000000-0005-0000-0000-00003B020000}"/>
    <cellStyle name="Normal 3 2 3 2" xfId="569" xr:uid="{00000000-0005-0000-0000-00003C020000}"/>
    <cellStyle name="Normal 3 2 3 2 2" xfId="5702" xr:uid="{00000000-0005-0000-0000-000007130000}"/>
    <cellStyle name="Normal 3 2 3 3" xfId="828" xr:uid="{00000000-0005-0000-0000-000006130000}"/>
    <cellStyle name="Normal 3 2 4" xfId="5703" xr:uid="{00000000-0005-0000-0000-000008130000}"/>
    <cellStyle name="Normal 3 2 5" xfId="5259" xr:uid="{00000000-0005-0000-0000-000009130000}"/>
    <cellStyle name="Normal 3 2 6" xfId="5795" xr:uid="{00000000-0005-0000-0000-00000A130000}"/>
    <cellStyle name="Normal 3 3" xfId="570" xr:uid="{00000000-0005-0000-0000-00003D020000}"/>
    <cellStyle name="Normal 3 3 2" xfId="571" xr:uid="{00000000-0005-0000-0000-00003E020000}"/>
    <cellStyle name="Normal 3 3 2 2" xfId="5704" xr:uid="{00000000-0005-0000-0000-00000C130000}"/>
    <cellStyle name="Normal 3 3 3" xfId="572" xr:uid="{00000000-0005-0000-0000-00003F020000}"/>
    <cellStyle name="Normal 3 3 3 2" xfId="5705" xr:uid="{00000000-0005-0000-0000-00000D130000}"/>
    <cellStyle name="Normal 3 3 4" xfId="5830" xr:uid="{00000000-0005-0000-0000-00000E130000}"/>
    <cellStyle name="Normal 3 4" xfId="10" xr:uid="{00000000-0005-0000-0000-000040020000}"/>
    <cellStyle name="Normal 3 4 2" xfId="573" xr:uid="{00000000-0005-0000-0000-000041020000}"/>
    <cellStyle name="Normal 3 4 2 2" xfId="5706" xr:uid="{00000000-0005-0000-0000-000010130000}"/>
    <cellStyle name="Normal 3 4 3" xfId="5707" xr:uid="{00000000-0005-0000-0000-000011130000}"/>
    <cellStyle name="Normal 3 4 4" xfId="5832" xr:uid="{00000000-0005-0000-0000-000012130000}"/>
    <cellStyle name="Normal 3 4 5" xfId="4517" xr:uid="{00000000-0005-0000-0000-00000F130000}"/>
    <cellStyle name="Normal 3 5" xfId="574" xr:uid="{00000000-0005-0000-0000-000042020000}"/>
    <cellStyle name="Normal 3 5 2" xfId="5835" xr:uid="{00000000-0005-0000-0000-000014130000}"/>
    <cellStyle name="Normal 3 5 3" xfId="4518" xr:uid="{00000000-0005-0000-0000-000013130000}"/>
    <cellStyle name="Normal 3 6" xfId="575" xr:uid="{00000000-0005-0000-0000-000043020000}"/>
    <cellStyle name="Normal 3 6 2" xfId="4519" xr:uid="{00000000-0005-0000-0000-000015130000}"/>
    <cellStyle name="Normal 3 6 3" xfId="5968" xr:uid="{00000000-0005-0000-0000-000064020000}"/>
    <cellStyle name="Normal 3 7" xfId="576" xr:uid="{00000000-0005-0000-0000-000044020000}"/>
    <cellStyle name="Normal 3 8" xfId="4520" xr:uid="{00000000-0005-0000-0000-000017130000}"/>
    <cellStyle name="Normal 3 9" xfId="4521" xr:uid="{00000000-0005-0000-0000-000018130000}"/>
    <cellStyle name="Normal 30" xfId="829" xr:uid="{00000000-0005-0000-0000-000019130000}"/>
    <cellStyle name="Normal 30 2" xfId="5329" xr:uid="{00000000-0005-0000-0000-00001A130000}"/>
    <cellStyle name="Normal 31" xfId="830" xr:uid="{00000000-0005-0000-0000-00001B130000}"/>
    <cellStyle name="Normal 31 2" xfId="5330" xr:uid="{00000000-0005-0000-0000-00001C130000}"/>
    <cellStyle name="Normal 32" xfId="831" xr:uid="{00000000-0005-0000-0000-00001D130000}"/>
    <cellStyle name="Normal 32 2" xfId="5012" xr:uid="{00000000-0005-0000-0000-00001E130000}"/>
    <cellStyle name="Normal 32 3" xfId="5331" xr:uid="{00000000-0005-0000-0000-00001F130000}"/>
    <cellStyle name="Normal 33" xfId="832" xr:uid="{00000000-0005-0000-0000-000020130000}"/>
    <cellStyle name="Normal 33 2" xfId="5332" xr:uid="{00000000-0005-0000-0000-000021130000}"/>
    <cellStyle name="Normal 34" xfId="833" xr:uid="{00000000-0005-0000-0000-000022130000}"/>
    <cellStyle name="Normal 34 2" xfId="5333" xr:uid="{00000000-0005-0000-0000-000023130000}"/>
    <cellStyle name="Normal 35" xfId="834" xr:uid="{00000000-0005-0000-0000-000024130000}"/>
    <cellStyle name="Normal 35 2" xfId="5709" xr:uid="{00000000-0005-0000-0000-000025130000}"/>
    <cellStyle name="Normal 35 3" xfId="5708" xr:uid="{00000000-0005-0000-0000-000026130000}"/>
    <cellStyle name="Normal 36" xfId="835" xr:uid="{00000000-0005-0000-0000-000027130000}"/>
    <cellStyle name="Normal 36 2" xfId="5334" xr:uid="{00000000-0005-0000-0000-000028130000}"/>
    <cellStyle name="Normal 37" xfId="836" xr:uid="{00000000-0005-0000-0000-000029130000}"/>
    <cellStyle name="Normal 37 2" xfId="5335" xr:uid="{00000000-0005-0000-0000-00002A130000}"/>
    <cellStyle name="Normal 38" xfId="837" xr:uid="{00000000-0005-0000-0000-00002B130000}"/>
    <cellStyle name="Normal 38 2" xfId="5336" xr:uid="{00000000-0005-0000-0000-00002C130000}"/>
    <cellStyle name="Normal 39" xfId="838" xr:uid="{00000000-0005-0000-0000-00002D130000}"/>
    <cellStyle name="Normal 39 2" xfId="5337" xr:uid="{00000000-0005-0000-0000-00002E130000}"/>
    <cellStyle name="Normal 4" xfId="577" xr:uid="{00000000-0005-0000-0000-000045020000}"/>
    <cellStyle name="Normal 4 10" xfId="4523" xr:uid="{00000000-0005-0000-0000-000030130000}"/>
    <cellStyle name="Normal 4 11" xfId="4524" xr:uid="{00000000-0005-0000-0000-000031130000}"/>
    <cellStyle name="Normal 4 12" xfId="4525" xr:uid="{00000000-0005-0000-0000-000032130000}"/>
    <cellStyle name="Normal 4 13" xfId="4522" xr:uid="{00000000-0005-0000-0000-000033130000}"/>
    <cellStyle name="Normal 4 14" xfId="5805" xr:uid="{00000000-0005-0000-0000-000034130000}"/>
    <cellStyle name="Normal 4 2" xfId="578" xr:uid="{00000000-0005-0000-0000-000046020000}"/>
    <cellStyle name="Normal 4 2 2" xfId="579" xr:uid="{00000000-0005-0000-0000-000047020000}"/>
    <cellStyle name="Normal 4 2 2 2" xfId="580" xr:uid="{00000000-0005-0000-0000-000048020000}"/>
    <cellStyle name="Normal 4 2 2 2 2" xfId="5710" xr:uid="{00000000-0005-0000-0000-000037130000}"/>
    <cellStyle name="Normal 4 2 2 3" xfId="4526" xr:uid="{00000000-0005-0000-0000-000036130000}"/>
    <cellStyle name="Normal 4 2 3" xfId="581" xr:uid="{00000000-0005-0000-0000-000049020000}"/>
    <cellStyle name="Normal 4 2 3 2" xfId="4810" xr:uid="{00000000-0005-0000-0000-000039130000}"/>
    <cellStyle name="Normal 4 2 3 2 2" xfId="5117" xr:uid="{00000000-0005-0000-0000-00003A130000}"/>
    <cellStyle name="Normal 4 2 3 3" xfId="5711" xr:uid="{00000000-0005-0000-0000-00003B130000}"/>
    <cellStyle name="Normal 4 2 4" xfId="5911" xr:uid="{00000000-0005-0000-0000-00003C130000}"/>
    <cellStyle name="Normal 4 2 5" xfId="839" xr:uid="{00000000-0005-0000-0000-000035130000}"/>
    <cellStyle name="Normal 4 3" xfId="582" xr:uid="{00000000-0005-0000-0000-00004A020000}"/>
    <cellStyle name="Normal 4 3 2" xfId="4527" xr:uid="{00000000-0005-0000-0000-00003E130000}"/>
    <cellStyle name="Normal 4 4" xfId="583" xr:uid="{00000000-0005-0000-0000-00004B020000}"/>
    <cellStyle name="Normal 4 4 2" xfId="4528" xr:uid="{00000000-0005-0000-0000-000040130000}"/>
    <cellStyle name="Normal 4 5" xfId="584" xr:uid="{00000000-0005-0000-0000-00004C020000}"/>
    <cellStyle name="Normal 4 5 2" xfId="585" xr:uid="{00000000-0005-0000-0000-00004D020000}"/>
    <cellStyle name="Normal 4 5 2 2" xfId="4530" xr:uid="{00000000-0005-0000-0000-000042130000}"/>
    <cellStyle name="Normal 4 5 3" xfId="4529" xr:uid="{00000000-0005-0000-0000-000041130000}"/>
    <cellStyle name="Normal 4 6" xfId="586" xr:uid="{00000000-0005-0000-0000-00004E020000}"/>
    <cellStyle name="Normal 4 6 2" xfId="587" xr:uid="{00000000-0005-0000-0000-00004F020000}"/>
    <cellStyle name="Normal 4 6 2 2" xfId="4531" xr:uid="{00000000-0005-0000-0000-000044130000}"/>
    <cellStyle name="Normal 4 7" xfId="4532" xr:uid="{00000000-0005-0000-0000-000045130000}"/>
    <cellStyle name="Normal 4 8" xfId="4533" xr:uid="{00000000-0005-0000-0000-000046130000}"/>
    <cellStyle name="Normal 4 9" xfId="4534" xr:uid="{00000000-0005-0000-0000-000047130000}"/>
    <cellStyle name="Normal 40" xfId="840" xr:uid="{00000000-0005-0000-0000-000048130000}"/>
    <cellStyle name="Normal 40 2" xfId="5338" xr:uid="{00000000-0005-0000-0000-000049130000}"/>
    <cellStyle name="Normal 41" xfId="841" xr:uid="{00000000-0005-0000-0000-00004A130000}"/>
    <cellStyle name="Normal 41 2" xfId="5339" xr:uid="{00000000-0005-0000-0000-00004B130000}"/>
    <cellStyle name="Normal 42" xfId="842" xr:uid="{00000000-0005-0000-0000-00004C130000}"/>
    <cellStyle name="Normal 42 2" xfId="5712" xr:uid="{00000000-0005-0000-0000-00004D130000}"/>
    <cellStyle name="Normal 43" xfId="843" xr:uid="{00000000-0005-0000-0000-00004E130000}"/>
    <cellStyle name="Normal 43 2" xfId="5713" xr:uid="{00000000-0005-0000-0000-00004F130000}"/>
    <cellStyle name="Normal 44" xfId="844" xr:uid="{00000000-0005-0000-0000-000050130000}"/>
    <cellStyle name="Normal 44 2" xfId="5714" xr:uid="{00000000-0005-0000-0000-000051130000}"/>
    <cellStyle name="Normal 45" xfId="845" xr:uid="{00000000-0005-0000-0000-000052130000}"/>
    <cellStyle name="Normal 45 2" xfId="5715" xr:uid="{00000000-0005-0000-0000-000053130000}"/>
    <cellStyle name="Normal 46" xfId="846" xr:uid="{00000000-0005-0000-0000-000054130000}"/>
    <cellStyle name="Normal 47" xfId="847" xr:uid="{00000000-0005-0000-0000-000055130000}"/>
    <cellStyle name="Normal 48" xfId="848" xr:uid="{00000000-0005-0000-0000-000056130000}"/>
    <cellStyle name="Normal 49" xfId="849" xr:uid="{00000000-0005-0000-0000-000057130000}"/>
    <cellStyle name="Normal 5" xfId="11" xr:uid="{00000000-0005-0000-0000-000050020000}"/>
    <cellStyle name="Normal 5 10" xfId="4535" xr:uid="{00000000-0005-0000-0000-000059130000}"/>
    <cellStyle name="Normal 5 11" xfId="4536" xr:uid="{00000000-0005-0000-0000-00005A130000}"/>
    <cellStyle name="Normal 5 12" xfId="4537" xr:uid="{00000000-0005-0000-0000-00005B130000}"/>
    <cellStyle name="Normal 5 13" xfId="588" xr:uid="{00000000-0005-0000-0000-000051020000}"/>
    <cellStyle name="Normal 5 14" xfId="5003" xr:uid="{00000000-0005-0000-0000-00005D130000}"/>
    <cellStyle name="Normal 5 14 2" xfId="5716" xr:uid="{00000000-0005-0000-0000-00005E130000}"/>
    <cellStyle name="Normal 5 2" xfId="589" xr:uid="{00000000-0005-0000-0000-000052020000}"/>
    <cellStyle name="Normal 5 2 2" xfId="590" xr:uid="{00000000-0005-0000-0000-000053020000}"/>
    <cellStyle name="Normal 5 2 2 2" xfId="5008" xr:uid="{00000000-0005-0000-0000-000061130000}"/>
    <cellStyle name="Normal 5 2 2 3" xfId="5717" xr:uid="{00000000-0005-0000-0000-000062130000}"/>
    <cellStyle name="Normal 5 2 2 4" xfId="4538" xr:uid="{00000000-0005-0000-0000-000060130000}"/>
    <cellStyle name="Normal 5 2 3" xfId="4983" xr:uid="{00000000-0005-0000-0000-000063130000}"/>
    <cellStyle name="Normal 5 2 3 2" xfId="5224" xr:uid="{00000000-0005-0000-0000-000064130000}"/>
    <cellStyle name="Normal 5 2 4" xfId="4809" xr:uid="{00000000-0005-0000-0000-000065130000}"/>
    <cellStyle name="Normal 5 2 5" xfId="5938" xr:uid="{00000000-0005-0000-0000-000066130000}"/>
    <cellStyle name="Normal 5 2 6" xfId="850" xr:uid="{00000000-0005-0000-0000-00005F130000}"/>
    <cellStyle name="Normal 5 3" xfId="591" xr:uid="{00000000-0005-0000-0000-000054020000}"/>
    <cellStyle name="Normal 5 3 2" xfId="592" xr:uid="{00000000-0005-0000-0000-000055020000}"/>
    <cellStyle name="Normal 5 3 2 2" xfId="5718" xr:uid="{00000000-0005-0000-0000-000068130000}"/>
    <cellStyle name="Normal 5 3 3" xfId="4539" xr:uid="{00000000-0005-0000-0000-000067130000}"/>
    <cellStyle name="Normal 5 4" xfId="593" xr:uid="{00000000-0005-0000-0000-000056020000}"/>
    <cellStyle name="Normal 5 5" xfId="594" xr:uid="{00000000-0005-0000-0000-000057020000}"/>
    <cellStyle name="Normal 5 5 2" xfId="4540" xr:uid="{00000000-0005-0000-0000-00006A130000}"/>
    <cellStyle name="Normal 5 6" xfId="595" xr:uid="{00000000-0005-0000-0000-000058020000}"/>
    <cellStyle name="Normal 5 6 2" xfId="4541" xr:uid="{00000000-0005-0000-0000-00006B130000}"/>
    <cellStyle name="Normal 5 7" xfId="4542" xr:uid="{00000000-0005-0000-0000-00006C130000}"/>
    <cellStyle name="Normal 5 8" xfId="4543" xr:uid="{00000000-0005-0000-0000-00006D130000}"/>
    <cellStyle name="Normal 5 9" xfId="4544" xr:uid="{00000000-0005-0000-0000-00006E130000}"/>
    <cellStyle name="Normal 50" xfId="851" xr:uid="{00000000-0005-0000-0000-00006F130000}"/>
    <cellStyle name="Normal 51" xfId="852" xr:uid="{00000000-0005-0000-0000-000070130000}"/>
    <cellStyle name="Normal 52" xfId="853" xr:uid="{00000000-0005-0000-0000-000071130000}"/>
    <cellStyle name="Normal 53" xfId="854" xr:uid="{00000000-0005-0000-0000-000072130000}"/>
    <cellStyle name="Normal 54" xfId="855" xr:uid="{00000000-0005-0000-0000-000073130000}"/>
    <cellStyle name="Normal 55" xfId="856" xr:uid="{00000000-0005-0000-0000-000074130000}"/>
    <cellStyle name="Normal 56" xfId="857" xr:uid="{00000000-0005-0000-0000-000075130000}"/>
    <cellStyle name="Normal 56 2" xfId="4545" xr:uid="{00000000-0005-0000-0000-000076130000}"/>
    <cellStyle name="Normal 57" xfId="858" xr:uid="{00000000-0005-0000-0000-000077130000}"/>
    <cellStyle name="Normal 57 2" xfId="4546" xr:uid="{00000000-0005-0000-0000-000078130000}"/>
    <cellStyle name="Normal 58" xfId="859" xr:uid="{00000000-0005-0000-0000-000079130000}"/>
    <cellStyle name="Normal 59" xfId="860" xr:uid="{00000000-0005-0000-0000-00007A130000}"/>
    <cellStyle name="Normal 6" xfId="596" xr:uid="{00000000-0005-0000-0000-000059020000}"/>
    <cellStyle name="Normal 6 10" xfId="4547" xr:uid="{00000000-0005-0000-0000-00007C130000}"/>
    <cellStyle name="Normal 6 11" xfId="4548" xr:uid="{00000000-0005-0000-0000-00007D130000}"/>
    <cellStyle name="Normal 6 12" xfId="4549" xr:uid="{00000000-0005-0000-0000-00007E130000}"/>
    <cellStyle name="Normal 6 13" xfId="4550" xr:uid="{00000000-0005-0000-0000-00007F130000}"/>
    <cellStyle name="Normal 6 13 2" xfId="5094" xr:uid="{00000000-0005-0000-0000-000080130000}"/>
    <cellStyle name="Normal 6 13 3" xfId="5719" xr:uid="{00000000-0005-0000-0000-000081130000}"/>
    <cellStyle name="Normal 6 14" xfId="5798" xr:uid="{00000000-0005-0000-0000-000082130000}"/>
    <cellStyle name="Normal 6 2" xfId="597" xr:uid="{00000000-0005-0000-0000-00005A020000}"/>
    <cellStyle name="Normal 6 2 2" xfId="598" xr:uid="{00000000-0005-0000-0000-00005B020000}"/>
    <cellStyle name="Normal 6 3" xfId="599" xr:uid="{00000000-0005-0000-0000-00005C020000}"/>
    <cellStyle name="Normal 6 3 2" xfId="600" xr:uid="{00000000-0005-0000-0000-00005D020000}"/>
    <cellStyle name="Normal 6 3 3" xfId="601" xr:uid="{00000000-0005-0000-0000-00005E020000}"/>
    <cellStyle name="Normal 6 4" xfId="602" xr:uid="{00000000-0005-0000-0000-00005F020000}"/>
    <cellStyle name="Normal 6 4 2" xfId="603" xr:uid="{00000000-0005-0000-0000-000060020000}"/>
    <cellStyle name="Normal 6 5" xfId="604" xr:uid="{00000000-0005-0000-0000-000061020000}"/>
    <cellStyle name="Normal 6 5 2" xfId="4551" xr:uid="{00000000-0005-0000-0000-000087130000}"/>
    <cellStyle name="Normal 6 5 3" xfId="5991" xr:uid="{00000000-0005-0000-0000-000082020000}"/>
    <cellStyle name="Normal 6 6" xfId="605" xr:uid="{00000000-0005-0000-0000-000062020000}"/>
    <cellStyle name="Normal 6 6 2" xfId="4552" xr:uid="{00000000-0005-0000-0000-000088130000}"/>
    <cellStyle name="Normal 6 7" xfId="4553" xr:uid="{00000000-0005-0000-0000-000089130000}"/>
    <cellStyle name="Normal 6 8" xfId="4554" xr:uid="{00000000-0005-0000-0000-00008A130000}"/>
    <cellStyle name="Normal 6 9" xfId="4555" xr:uid="{00000000-0005-0000-0000-00008B130000}"/>
    <cellStyle name="Normal 60" xfId="861" xr:uid="{00000000-0005-0000-0000-00008C130000}"/>
    <cellStyle name="Normal 61" xfId="862" xr:uid="{00000000-0005-0000-0000-00008D130000}"/>
    <cellStyle name="Normal 61 2" xfId="5023" xr:uid="{00000000-0005-0000-0000-00008E130000}"/>
    <cellStyle name="Normal 62" xfId="772" xr:uid="{00000000-0005-0000-0000-00008F130000}"/>
    <cellStyle name="Normal 63" xfId="878" xr:uid="{00000000-0005-0000-0000-000090130000}"/>
    <cellStyle name="Normal 64" xfId="890" xr:uid="{00000000-0005-0000-0000-000091130000}"/>
    <cellStyle name="Normal 65" xfId="891" xr:uid="{00000000-0005-0000-0000-000092130000}"/>
    <cellStyle name="Normal 66" xfId="889" xr:uid="{00000000-0005-0000-0000-000093130000}"/>
    <cellStyle name="Normal 67" xfId="892" xr:uid="{00000000-0005-0000-0000-000094130000}"/>
    <cellStyle name="Normal 68" xfId="894" xr:uid="{00000000-0005-0000-0000-000095130000}"/>
    <cellStyle name="Normal 69" xfId="895" xr:uid="{00000000-0005-0000-0000-000096130000}"/>
    <cellStyle name="Normal 7" xfId="7" xr:uid="{00000000-0005-0000-0000-000063020000}"/>
    <cellStyle name="Normal 7 10" xfId="4557" xr:uid="{00000000-0005-0000-0000-000098130000}"/>
    <cellStyle name="Normal 7 11" xfId="4558" xr:uid="{00000000-0005-0000-0000-000099130000}"/>
    <cellStyle name="Normal 7 12" xfId="4559" xr:uid="{00000000-0005-0000-0000-00009A130000}"/>
    <cellStyle name="Normal 7 13" xfId="4560" xr:uid="{00000000-0005-0000-0000-00009B130000}"/>
    <cellStyle name="Normal 7 13 2" xfId="5095" xr:uid="{00000000-0005-0000-0000-00009C130000}"/>
    <cellStyle name="Normal 7 13 3" xfId="5720" xr:uid="{00000000-0005-0000-0000-00009D130000}"/>
    <cellStyle name="Normal 7 14" xfId="4556" xr:uid="{00000000-0005-0000-0000-00009E130000}"/>
    <cellStyle name="Normal 7 14 2" xfId="4985" xr:uid="{00000000-0005-0000-0000-00009F130000}"/>
    <cellStyle name="Normal 7 15" xfId="4807" xr:uid="{00000000-0005-0000-0000-0000A0130000}"/>
    <cellStyle name="Normal 7 16" xfId="5806" xr:uid="{00000000-0005-0000-0000-0000A1130000}"/>
    <cellStyle name="Normal 7 17" xfId="863" xr:uid="{00000000-0005-0000-0000-000097130000}"/>
    <cellStyle name="Normal 7 2" xfId="606" xr:uid="{00000000-0005-0000-0000-000064020000}"/>
    <cellStyle name="Normal 7 2 2" xfId="4561" xr:uid="{00000000-0005-0000-0000-0000A2130000}"/>
    <cellStyle name="Normal 7 3" xfId="607" xr:uid="{00000000-0005-0000-0000-000065020000}"/>
    <cellStyle name="Normal 7 3 2" xfId="4562" xr:uid="{00000000-0005-0000-0000-0000A3130000}"/>
    <cellStyle name="Normal 7 3 3" xfId="5969" xr:uid="{00000000-0005-0000-0000-000086020000}"/>
    <cellStyle name="Normal 7 4" xfId="608" xr:uid="{00000000-0005-0000-0000-000066020000}"/>
    <cellStyle name="Normal 7 4 2" xfId="4563" xr:uid="{00000000-0005-0000-0000-0000A4130000}"/>
    <cellStyle name="Normal 7 5" xfId="4564" xr:uid="{00000000-0005-0000-0000-0000A5130000}"/>
    <cellStyle name="Normal 7 6" xfId="4565" xr:uid="{00000000-0005-0000-0000-0000A6130000}"/>
    <cellStyle name="Normal 7 7" xfId="4566" xr:uid="{00000000-0005-0000-0000-0000A7130000}"/>
    <cellStyle name="Normal 7 8" xfId="4567" xr:uid="{00000000-0005-0000-0000-0000A8130000}"/>
    <cellStyle name="Normal 7 9" xfId="4568" xr:uid="{00000000-0005-0000-0000-0000A9130000}"/>
    <cellStyle name="Normal 70" xfId="893" xr:uid="{00000000-0005-0000-0000-0000AA130000}"/>
    <cellStyle name="Normal 71" xfId="896" xr:uid="{00000000-0005-0000-0000-0000AB130000}"/>
    <cellStyle name="Normal 72" xfId="897" xr:uid="{00000000-0005-0000-0000-0000AC130000}"/>
    <cellStyle name="Normal 73" xfId="898" xr:uid="{00000000-0005-0000-0000-0000AD130000}"/>
    <cellStyle name="Normal 74" xfId="888" xr:uid="{00000000-0005-0000-0000-0000AE130000}"/>
    <cellStyle name="Normal 74 2" xfId="4756" xr:uid="{00000000-0005-0000-0000-0000AF130000}"/>
    <cellStyle name="Normal 75" xfId="4713" xr:uid="{00000000-0005-0000-0000-0000B0130000}"/>
    <cellStyle name="Normal 75 2" xfId="4757" xr:uid="{00000000-0005-0000-0000-0000B1130000}"/>
    <cellStyle name="Normal 76" xfId="713" xr:uid="{00000000-0005-0000-0000-0000B2130000}"/>
    <cellStyle name="Normal 77" xfId="4997" xr:uid="{00000000-0005-0000-0000-0000B3130000}"/>
    <cellStyle name="Normal 78" xfId="5004" xr:uid="{00000000-0005-0000-0000-0000B4130000}"/>
    <cellStyle name="Normal 79" xfId="4995" xr:uid="{00000000-0005-0000-0000-0000B5130000}"/>
    <cellStyle name="Normal 8" xfId="609" xr:uid="{00000000-0005-0000-0000-000067020000}"/>
    <cellStyle name="Normal 8 10" xfId="4570" xr:uid="{00000000-0005-0000-0000-0000B7130000}"/>
    <cellStyle name="Normal 8 11" xfId="4571" xr:uid="{00000000-0005-0000-0000-0000B8130000}"/>
    <cellStyle name="Normal 8 12" xfId="4572" xr:uid="{00000000-0005-0000-0000-0000B9130000}"/>
    <cellStyle name="Normal 8 13" xfId="4569" xr:uid="{00000000-0005-0000-0000-0000BA130000}"/>
    <cellStyle name="Normal 8 13 2" xfId="4804" xr:uid="{00000000-0005-0000-0000-0000BB130000}"/>
    <cellStyle name="Normal 8 14" xfId="5811" xr:uid="{00000000-0005-0000-0000-0000BC130000}"/>
    <cellStyle name="Normal 8 15" xfId="864" xr:uid="{00000000-0005-0000-0000-0000B6130000}"/>
    <cellStyle name="Normal 8 2" xfId="610" xr:uid="{00000000-0005-0000-0000-000068020000}"/>
    <cellStyle name="Normal 8 2 2" xfId="4573" xr:uid="{00000000-0005-0000-0000-0000BD130000}"/>
    <cellStyle name="Normal 8 3" xfId="4574" xr:uid="{00000000-0005-0000-0000-0000BE130000}"/>
    <cellStyle name="Normal 8 4" xfId="4575" xr:uid="{00000000-0005-0000-0000-0000BF130000}"/>
    <cellStyle name="Normal 8 5" xfId="4576" xr:uid="{00000000-0005-0000-0000-0000C0130000}"/>
    <cellStyle name="Normal 8 6" xfId="4577" xr:uid="{00000000-0005-0000-0000-0000C1130000}"/>
    <cellStyle name="Normal 8 7" xfId="4578" xr:uid="{00000000-0005-0000-0000-0000C2130000}"/>
    <cellStyle name="Normal 8 8" xfId="4579" xr:uid="{00000000-0005-0000-0000-0000C3130000}"/>
    <cellStyle name="Normal 8 9" xfId="4580" xr:uid="{00000000-0005-0000-0000-0000C4130000}"/>
    <cellStyle name="Normal 80" xfId="5228" xr:uid="{00000000-0005-0000-0000-0000C5130000}"/>
    <cellStyle name="Normal 81" xfId="5229" xr:uid="{00000000-0005-0000-0000-0000C6130000}"/>
    <cellStyle name="Normal 82" xfId="5945" xr:uid="{00000000-0005-0000-0000-0000C7130000}"/>
    <cellStyle name="Normal 83" xfId="5946" xr:uid="{00000000-0005-0000-0000-0000C8130000}"/>
    <cellStyle name="Normal 84" xfId="4271" xr:uid="{00000000-0005-0000-0000-00006E170000}"/>
    <cellStyle name="Normal 85" xfId="5975" xr:uid="{00000000-0005-0000-0000-0000A7170000}"/>
    <cellStyle name="Normal 86" xfId="4996" xr:uid="{00000000-0005-0000-0000-0000C9130000}"/>
    <cellStyle name="Normal 88" xfId="4993" xr:uid="{00000000-0005-0000-0000-0000CA130000}"/>
    <cellStyle name="Normal 89" xfId="4994" xr:uid="{00000000-0005-0000-0000-0000CB130000}"/>
    <cellStyle name="Normal 9" xfId="611" xr:uid="{00000000-0005-0000-0000-000069020000}"/>
    <cellStyle name="Normal 9 2" xfId="612" xr:uid="{00000000-0005-0000-0000-00006A020000}"/>
    <cellStyle name="Normal 9 2 2" xfId="4989" xr:uid="{00000000-0005-0000-0000-0000CE130000}"/>
    <cellStyle name="Normal 9 2 3" xfId="4581" xr:uid="{00000000-0005-0000-0000-0000CF130000}"/>
    <cellStyle name="Normal 9 2 4" xfId="710" xr:uid="{00000000-0005-0000-0000-0000CD130000}"/>
    <cellStyle name="Normal 9 3" xfId="613" xr:uid="{00000000-0005-0000-0000-00006B020000}"/>
    <cellStyle name="Normal 9 4" xfId="865" xr:uid="{00000000-0005-0000-0000-0000CC130000}"/>
    <cellStyle name="Nota" xfId="5292" xr:uid="{00000000-0005-0000-0000-0000D0130000}"/>
    <cellStyle name="Notas" xfId="703" builtinId="10" customBuiltin="1"/>
    <cellStyle name="Notas 10" xfId="4582" xr:uid="{00000000-0005-0000-0000-0000D1130000}"/>
    <cellStyle name="Notas 11" xfId="4583" xr:uid="{00000000-0005-0000-0000-0000D2130000}"/>
    <cellStyle name="Notas 12" xfId="4584" xr:uid="{00000000-0005-0000-0000-0000D3130000}"/>
    <cellStyle name="Notas 13" xfId="4741" xr:uid="{00000000-0005-0000-0000-0000D4130000}"/>
    <cellStyle name="Notas 13 2" xfId="5111" xr:uid="{00000000-0005-0000-0000-0000D5130000}"/>
    <cellStyle name="Notas 14" xfId="4793" xr:uid="{00000000-0005-0000-0000-0000D6130000}"/>
    <cellStyle name="Notas 15" xfId="758" xr:uid="{00000000-0005-0000-0000-0000D7130000}"/>
    <cellStyle name="Notas 2" xfId="614" xr:uid="{00000000-0005-0000-0000-00006D020000}"/>
    <cellStyle name="Notas 2 2" xfId="615" xr:uid="{00000000-0005-0000-0000-00006E020000}"/>
    <cellStyle name="Notas 2 2 2" xfId="5721" xr:uid="{00000000-0005-0000-0000-0000DA130000}"/>
    <cellStyle name="Notas 2 2 3" xfId="5939" xr:uid="{00000000-0005-0000-0000-0000DB130000}"/>
    <cellStyle name="Notas 2 2 4" xfId="4585" xr:uid="{00000000-0005-0000-0000-0000D9130000}"/>
    <cellStyle name="Notas 2 3" xfId="616" xr:uid="{00000000-0005-0000-0000-00006F020000}"/>
    <cellStyle name="Notas 2 3 2" xfId="617" xr:uid="{00000000-0005-0000-0000-000070020000}"/>
    <cellStyle name="Notas 2 4" xfId="618" xr:uid="{00000000-0005-0000-0000-000071020000}"/>
    <cellStyle name="Notas 3" xfId="619" xr:uid="{00000000-0005-0000-0000-000072020000}"/>
    <cellStyle name="Notas 3 2" xfId="620" xr:uid="{00000000-0005-0000-0000-000073020000}"/>
    <cellStyle name="Notas 3 2 2" xfId="4587" xr:uid="{00000000-0005-0000-0000-0000DE130000}"/>
    <cellStyle name="Notas 3 3" xfId="5722" xr:uid="{00000000-0005-0000-0000-0000DF130000}"/>
    <cellStyle name="Notas 3 4" xfId="4586" xr:uid="{00000000-0005-0000-0000-0000DD130000}"/>
    <cellStyle name="Notas 4" xfId="621" xr:uid="{00000000-0005-0000-0000-000074020000}"/>
    <cellStyle name="Notas 4 2" xfId="622" xr:uid="{00000000-0005-0000-0000-000075020000}"/>
    <cellStyle name="Notas 4 2 2" xfId="4589" xr:uid="{00000000-0005-0000-0000-0000E1130000}"/>
    <cellStyle name="Notas 4 3" xfId="5723" xr:uid="{00000000-0005-0000-0000-0000E2130000}"/>
    <cellStyle name="Notas 4 4" xfId="5912" xr:uid="{00000000-0005-0000-0000-0000E3130000}"/>
    <cellStyle name="Notas 4 5" xfId="4588" xr:uid="{00000000-0005-0000-0000-0000E0130000}"/>
    <cellStyle name="Notas 5" xfId="623" xr:uid="{00000000-0005-0000-0000-000076020000}"/>
    <cellStyle name="Notas 5 2" xfId="624" xr:uid="{00000000-0005-0000-0000-000077020000}"/>
    <cellStyle name="Notas 5 2 2" xfId="4591" xr:uid="{00000000-0005-0000-0000-0000E5130000}"/>
    <cellStyle name="Notas 5 3" xfId="5724" xr:uid="{00000000-0005-0000-0000-0000E6130000}"/>
    <cellStyle name="Notas 5 4" xfId="4590" xr:uid="{00000000-0005-0000-0000-0000E4130000}"/>
    <cellStyle name="Notas 6" xfId="625" xr:uid="{00000000-0005-0000-0000-000078020000}"/>
    <cellStyle name="Notas 6 2" xfId="626" xr:uid="{00000000-0005-0000-0000-000079020000}"/>
    <cellStyle name="Notas 6 2 2" xfId="4593" xr:uid="{00000000-0005-0000-0000-0000E8130000}"/>
    <cellStyle name="Notas 6 3" xfId="4592" xr:uid="{00000000-0005-0000-0000-0000E7130000}"/>
    <cellStyle name="Notas 7" xfId="627" xr:uid="{00000000-0005-0000-0000-00007A020000}"/>
    <cellStyle name="Notas 7 2" xfId="4594" xr:uid="{00000000-0005-0000-0000-0000E9130000}"/>
    <cellStyle name="Notas 8" xfId="4595" xr:uid="{00000000-0005-0000-0000-0000EA130000}"/>
    <cellStyle name="Notas 9" xfId="4596" xr:uid="{00000000-0005-0000-0000-0000EB130000}"/>
    <cellStyle name="Note" xfId="628" xr:uid="{00000000-0005-0000-0000-00007B020000}"/>
    <cellStyle name="Note 10" xfId="4598" xr:uid="{00000000-0005-0000-0000-0000ED130000}"/>
    <cellStyle name="Note 11" xfId="4599" xr:uid="{00000000-0005-0000-0000-0000EE130000}"/>
    <cellStyle name="Note 12" xfId="4600" xr:uid="{00000000-0005-0000-0000-0000EF130000}"/>
    <cellStyle name="Note 13" xfId="4601" xr:uid="{00000000-0005-0000-0000-0000F0130000}"/>
    <cellStyle name="Note 14" xfId="4597" xr:uid="{00000000-0005-0000-0000-0000F1130000}"/>
    <cellStyle name="Note 14 2" xfId="4825" xr:uid="{00000000-0005-0000-0000-0000F2130000}"/>
    <cellStyle name="Note 15" xfId="866" xr:uid="{00000000-0005-0000-0000-0000EC130000}"/>
    <cellStyle name="Note 2" xfId="629" xr:uid="{00000000-0005-0000-0000-00007C020000}"/>
    <cellStyle name="Note 2 2" xfId="4602" xr:uid="{00000000-0005-0000-0000-0000F3130000}"/>
    <cellStyle name="Note 3" xfId="630" xr:uid="{00000000-0005-0000-0000-00007D020000}"/>
    <cellStyle name="Note 4" xfId="631" xr:uid="{00000000-0005-0000-0000-00007E020000}"/>
    <cellStyle name="Note 5" xfId="4603" xr:uid="{00000000-0005-0000-0000-0000F6130000}"/>
    <cellStyle name="Note 6" xfId="4604" xr:uid="{00000000-0005-0000-0000-0000F7130000}"/>
    <cellStyle name="Note 7" xfId="4605" xr:uid="{00000000-0005-0000-0000-0000F8130000}"/>
    <cellStyle name="Note 8" xfId="4606" xr:uid="{00000000-0005-0000-0000-0000F9130000}"/>
    <cellStyle name="Note 9" xfId="4607" xr:uid="{00000000-0005-0000-0000-0000FA130000}"/>
    <cellStyle name="Output" xfId="632" xr:uid="{00000000-0005-0000-0000-00007F020000}"/>
    <cellStyle name="Output 2" xfId="633" xr:uid="{00000000-0005-0000-0000-000080020000}"/>
    <cellStyle name="Output 3" xfId="4608" xr:uid="{00000000-0005-0000-0000-0000FD130000}"/>
    <cellStyle name="Output 4" xfId="4609" xr:uid="{00000000-0005-0000-0000-0000FE130000}"/>
    <cellStyle name="Output 5" xfId="4610" xr:uid="{00000000-0005-0000-0000-0000FF130000}"/>
    <cellStyle name="Output 6" xfId="4611" xr:uid="{00000000-0005-0000-0000-000000140000}"/>
    <cellStyle name="Percent" xfId="634" xr:uid="{00000000-0005-0000-0000-000081020000}"/>
    <cellStyle name="Percent [0]" xfId="867" xr:uid="{00000000-0005-0000-0000-000002140000}"/>
    <cellStyle name="Percent [00]" xfId="868" xr:uid="{00000000-0005-0000-0000-000003140000}"/>
    <cellStyle name="Percent [2]" xfId="869" xr:uid="{00000000-0005-0000-0000-000004140000}"/>
    <cellStyle name="Percent 11" xfId="5725" xr:uid="{00000000-0005-0000-0000-000005140000}"/>
    <cellStyle name="Percent 2" xfId="635" xr:uid="{00000000-0005-0000-0000-000082020000}"/>
    <cellStyle name="Percent 2 2" xfId="636" xr:uid="{00000000-0005-0000-0000-000083020000}"/>
    <cellStyle name="Percent 2 2 2" xfId="637" xr:uid="{00000000-0005-0000-0000-000084020000}"/>
    <cellStyle name="Percent 2 2 2 2" xfId="5728" xr:uid="{00000000-0005-0000-0000-000008140000}"/>
    <cellStyle name="Percent 2 2 3" xfId="5807" xr:uid="{00000000-0005-0000-0000-000009140000}"/>
    <cellStyle name="Percent 2 2 4" xfId="5727" xr:uid="{00000000-0005-0000-0000-000007140000}"/>
    <cellStyle name="Percent 2 3" xfId="5729" xr:uid="{00000000-0005-0000-0000-00000A140000}"/>
    <cellStyle name="Percent 2 4" xfId="5726" xr:uid="{00000000-0005-0000-0000-00000B140000}"/>
    <cellStyle name="Percent 2 5" xfId="706" xr:uid="{00000000-0005-0000-0000-000006140000}"/>
    <cellStyle name="Percent 3" xfId="5730" xr:uid="{00000000-0005-0000-0000-00000C140000}"/>
    <cellStyle name="Percent 3 2" xfId="5731" xr:uid="{00000000-0005-0000-0000-00000D140000}"/>
    <cellStyle name="Percent 4" xfId="5732" xr:uid="{00000000-0005-0000-0000-00000E140000}"/>
    <cellStyle name="Percent 5" xfId="5733" xr:uid="{00000000-0005-0000-0000-00000F140000}"/>
    <cellStyle name="Percent 6" xfId="4815" xr:uid="{00000000-0005-0000-0000-000010140000}"/>
    <cellStyle name="Percent 6 2" xfId="5119" xr:uid="{00000000-0005-0000-0000-000011140000}"/>
    <cellStyle name="Percent 6 3" xfId="5734" xr:uid="{00000000-0005-0000-0000-000012140000}"/>
    <cellStyle name="Percent 8" xfId="5735" xr:uid="{00000000-0005-0000-0000-000013140000}"/>
    <cellStyle name="Percent_#6 Temps &amp; Contractors" xfId="5256" xr:uid="{00000000-0005-0000-0000-000014140000}"/>
    <cellStyle name="Porcentagem 2" xfId="5293" xr:uid="{00000000-0005-0000-0000-000015140000}"/>
    <cellStyle name="Porcentaje 10" xfId="5231" xr:uid="{00000000-0005-0000-0000-000017140000}"/>
    <cellStyle name="Porcentaje 11" xfId="711" xr:uid="{00000000-0005-0000-0000-0000FD150000}"/>
    <cellStyle name="Porcentaje 2" xfId="638" xr:uid="{00000000-0005-0000-0000-000086020000}"/>
    <cellStyle name="Porcentaje 2 2" xfId="639" xr:uid="{00000000-0005-0000-0000-000087020000}"/>
    <cellStyle name="Porcentaje 2 2 2" xfId="4905" xr:uid="{00000000-0005-0000-0000-00001A140000}"/>
    <cellStyle name="Porcentaje 2 2 3" xfId="4811" xr:uid="{00000000-0005-0000-0000-00001B140000}"/>
    <cellStyle name="Porcentaje 2 2 4" xfId="4823" xr:uid="{00000000-0005-0000-0000-00001C140000}"/>
    <cellStyle name="Porcentaje 2 2 4 2" xfId="5122" xr:uid="{00000000-0005-0000-0000-00001D140000}"/>
    <cellStyle name="Porcentaje 2 2 5" xfId="5736" xr:uid="{00000000-0005-0000-0000-00001E140000}"/>
    <cellStyle name="Porcentaje 2 3" xfId="640" xr:uid="{00000000-0005-0000-0000-000088020000}"/>
    <cellStyle name="Porcentaje 3" xfId="641" xr:uid="{00000000-0005-0000-0000-000089020000}"/>
    <cellStyle name="Porcentaje 3 2" xfId="642" xr:uid="{00000000-0005-0000-0000-00008A020000}"/>
    <cellStyle name="Porcentaje 3 2 2" xfId="643" xr:uid="{00000000-0005-0000-0000-00008B020000}"/>
    <cellStyle name="Porcentaje 3 2 3" xfId="5833" xr:uid="{00000000-0005-0000-0000-000022140000}"/>
    <cellStyle name="Porcentaje 3 2 4" xfId="4612" xr:uid="{00000000-0005-0000-0000-000020140000}"/>
    <cellStyle name="Porcentaje 3 3" xfId="644" xr:uid="{00000000-0005-0000-0000-00008C020000}"/>
    <cellStyle name="Porcentaje 3 3 2" xfId="5829" xr:uid="{00000000-0005-0000-0000-000023140000}"/>
    <cellStyle name="Porcentaje 3 4" xfId="645" xr:uid="{00000000-0005-0000-0000-00008D020000}"/>
    <cellStyle name="Porcentaje 4" xfId="646" xr:uid="{00000000-0005-0000-0000-00008E020000}"/>
    <cellStyle name="Porcentaje 4 2" xfId="647" xr:uid="{00000000-0005-0000-0000-00008F020000}"/>
    <cellStyle name="Porcentaje 4 2 2" xfId="5114" xr:uid="{00000000-0005-0000-0000-000026140000}"/>
    <cellStyle name="Porcentaje 4 3" xfId="648" xr:uid="{00000000-0005-0000-0000-000090020000}"/>
    <cellStyle name="Porcentaje 4 3 2" xfId="5836" xr:uid="{00000000-0005-0000-0000-000027140000}"/>
    <cellStyle name="Porcentaje 5" xfId="649" xr:uid="{00000000-0005-0000-0000-000091020000}"/>
    <cellStyle name="Porcentaje 5 2" xfId="4906" xr:uid="{00000000-0005-0000-0000-000029140000}"/>
    <cellStyle name="Porcentaje 5 2 2" xfId="5737" xr:uid="{00000000-0005-0000-0000-00002A140000}"/>
    <cellStyle name="Porcentaje 5 3" xfId="5096" xr:uid="{00000000-0005-0000-0000-00002B140000}"/>
    <cellStyle name="Porcentaje 5 4" xfId="5340" xr:uid="{00000000-0005-0000-0000-00002C140000}"/>
    <cellStyle name="Porcentaje 5 5" xfId="4613" xr:uid="{00000000-0005-0000-0000-000028140000}"/>
    <cellStyle name="Porcentaje 6" xfId="650" xr:uid="{00000000-0005-0000-0000-000092020000}"/>
    <cellStyle name="Porcentaje 6 2" xfId="4614" xr:uid="{00000000-0005-0000-0000-00002D140000}"/>
    <cellStyle name="Porcentaje 7" xfId="4615" xr:uid="{00000000-0005-0000-0000-00002E140000}"/>
    <cellStyle name="Porcentaje 8" xfId="900" xr:uid="{00000000-0005-0000-0000-00002F140000}"/>
    <cellStyle name="Porcentaje 8 2" xfId="5026" xr:uid="{00000000-0005-0000-0000-000030140000}"/>
    <cellStyle name="Porcentaje 8 3" xfId="5738" xr:uid="{00000000-0005-0000-0000-000031140000}"/>
    <cellStyle name="Porcentaje 9" xfId="5739" xr:uid="{00000000-0005-0000-0000-000032140000}"/>
    <cellStyle name="Porcentual 2" xfId="651" xr:uid="{00000000-0005-0000-0000-000093020000}"/>
    <cellStyle name="Porcentual 2 10" xfId="4616" xr:uid="{00000000-0005-0000-0000-000034140000}"/>
    <cellStyle name="Porcentual 2 11" xfId="4617" xr:uid="{00000000-0005-0000-0000-000035140000}"/>
    <cellStyle name="Porcentual 2 12" xfId="4618" xr:uid="{00000000-0005-0000-0000-000036140000}"/>
    <cellStyle name="Porcentual 2 13" xfId="5740" xr:uid="{00000000-0005-0000-0000-000037140000}"/>
    <cellStyle name="Porcentual 2 2" xfId="652" xr:uid="{00000000-0005-0000-0000-000094020000}"/>
    <cellStyle name="Porcentual 2 2 2" xfId="653" xr:uid="{00000000-0005-0000-0000-000095020000}"/>
    <cellStyle name="Porcentual 2 2 3" xfId="654" xr:uid="{00000000-0005-0000-0000-000096020000}"/>
    <cellStyle name="Porcentual 2 3" xfId="655" xr:uid="{00000000-0005-0000-0000-000097020000}"/>
    <cellStyle name="Porcentual 2 4" xfId="4619" xr:uid="{00000000-0005-0000-0000-00003A140000}"/>
    <cellStyle name="Porcentual 2 5" xfId="4620" xr:uid="{00000000-0005-0000-0000-00003B140000}"/>
    <cellStyle name="Porcentual 2 6" xfId="4621" xr:uid="{00000000-0005-0000-0000-00003C140000}"/>
    <cellStyle name="Porcentual 2 7" xfId="4622" xr:uid="{00000000-0005-0000-0000-00003D140000}"/>
    <cellStyle name="Porcentual 2 8" xfId="4623" xr:uid="{00000000-0005-0000-0000-00003E140000}"/>
    <cellStyle name="Porcentual 2 9" xfId="4624" xr:uid="{00000000-0005-0000-0000-00003F140000}"/>
    <cellStyle name="Porcentual 3" xfId="656" xr:uid="{00000000-0005-0000-0000-000098020000}"/>
    <cellStyle name="Porcentual 3 2" xfId="657" xr:uid="{00000000-0005-0000-0000-000099020000}"/>
    <cellStyle name="Porcentual 3 2 2" xfId="5341" xr:uid="{00000000-0005-0000-0000-000041140000}"/>
    <cellStyle name="Porcentual 4" xfId="658" xr:uid="{00000000-0005-0000-0000-00009A020000}"/>
    <cellStyle name="Porcentual 4 2" xfId="5913" xr:uid="{00000000-0005-0000-0000-000043140000}"/>
    <cellStyle name="Porcentual 4 3" xfId="4625" xr:uid="{00000000-0005-0000-0000-000042140000}"/>
    <cellStyle name="Porcentual 5" xfId="659" xr:uid="{00000000-0005-0000-0000-00009B020000}"/>
    <cellStyle name="Porcentual JUAN" xfId="660" xr:uid="{00000000-0005-0000-0000-00009C020000}"/>
    <cellStyle name="PrePop Currency (0)" xfId="870" xr:uid="{00000000-0005-0000-0000-000046140000}"/>
    <cellStyle name="PrePop Currency (0) 2" xfId="5741" xr:uid="{00000000-0005-0000-0000-000047140000}"/>
    <cellStyle name="PrePop Currency (0) 3" xfId="5257" xr:uid="{00000000-0005-0000-0000-000048140000}"/>
    <cellStyle name="PrePop Currency (2)" xfId="871" xr:uid="{00000000-0005-0000-0000-000049140000}"/>
    <cellStyle name="PrePop Units (0)" xfId="872" xr:uid="{00000000-0005-0000-0000-00004A140000}"/>
    <cellStyle name="PrePop Units (0) 2" xfId="5742" xr:uid="{00000000-0005-0000-0000-00004B140000}"/>
    <cellStyle name="PrePop Units (0) 3" xfId="5258" xr:uid="{00000000-0005-0000-0000-00004C140000}"/>
    <cellStyle name="PrePop Units (1)" xfId="873" xr:uid="{00000000-0005-0000-0000-00004D140000}"/>
    <cellStyle name="PrePop Units (2)" xfId="874" xr:uid="{00000000-0005-0000-0000-00004E140000}"/>
    <cellStyle name="PSChar" xfId="759" xr:uid="{00000000-0005-0000-0000-00004F140000}"/>
    <cellStyle name="PSChar 2" xfId="4626" xr:uid="{00000000-0005-0000-0000-000050140000}"/>
    <cellStyle name="PSDate" xfId="760" xr:uid="{00000000-0005-0000-0000-000051140000}"/>
    <cellStyle name="PSDate 2" xfId="4627" xr:uid="{00000000-0005-0000-0000-000052140000}"/>
    <cellStyle name="PSDec" xfId="761" xr:uid="{00000000-0005-0000-0000-000053140000}"/>
    <cellStyle name="PSDec 2" xfId="4628" xr:uid="{00000000-0005-0000-0000-000054140000}"/>
    <cellStyle name="PSHeading" xfId="762" xr:uid="{00000000-0005-0000-0000-000055140000}"/>
    <cellStyle name="PSHeading 2" xfId="4629" xr:uid="{00000000-0005-0000-0000-000056140000}"/>
    <cellStyle name="PSInt" xfId="763" xr:uid="{00000000-0005-0000-0000-000057140000}"/>
    <cellStyle name="PSInt 2" xfId="4630" xr:uid="{00000000-0005-0000-0000-000058140000}"/>
    <cellStyle name="PSSpacer" xfId="764" xr:uid="{00000000-0005-0000-0000-000059140000}"/>
    <cellStyle name="PSSpacer 2" xfId="4631" xr:uid="{00000000-0005-0000-0000-00005A140000}"/>
    <cellStyle name="Punto0" xfId="661" xr:uid="{00000000-0005-0000-0000-00009D020000}"/>
    <cellStyle name="Saída" xfId="5294" xr:uid="{00000000-0005-0000-0000-00005B140000}"/>
    <cellStyle name="Salida 10" xfId="4632" xr:uid="{00000000-0005-0000-0000-00005C140000}"/>
    <cellStyle name="Salida 11" xfId="4633" xr:uid="{00000000-0005-0000-0000-00005D140000}"/>
    <cellStyle name="Salida 12" xfId="4634" xr:uid="{00000000-0005-0000-0000-00005E140000}"/>
    <cellStyle name="Salida 13" xfId="4746" xr:uid="{00000000-0005-0000-0000-00005F140000}"/>
    <cellStyle name="Salida 14" xfId="4794" xr:uid="{00000000-0005-0000-0000-000060140000}"/>
    <cellStyle name="Salida 15" xfId="765" xr:uid="{00000000-0005-0000-0000-000061140000}"/>
    <cellStyle name="Salida 2" xfId="662" xr:uid="{00000000-0005-0000-0000-00009E020000}"/>
    <cellStyle name="Salida 2 2" xfId="5743" xr:uid="{00000000-0005-0000-0000-000063140000}"/>
    <cellStyle name="Salida 2 3" xfId="5744" xr:uid="{00000000-0005-0000-0000-000064140000}"/>
    <cellStyle name="Salida 3" xfId="663" xr:uid="{00000000-0005-0000-0000-00009F020000}"/>
    <cellStyle name="Salida 3 2" xfId="664" xr:uid="{00000000-0005-0000-0000-0000A0020000}"/>
    <cellStyle name="Salida 3 2 2" xfId="5745" xr:uid="{00000000-0005-0000-0000-000066140000}"/>
    <cellStyle name="Salida 3 3" xfId="5746" xr:uid="{00000000-0005-0000-0000-000067140000}"/>
    <cellStyle name="Salida 4" xfId="665" xr:uid="{00000000-0005-0000-0000-0000A1020000}"/>
    <cellStyle name="Salida 4 2" xfId="5747" xr:uid="{00000000-0005-0000-0000-000069140000}"/>
    <cellStyle name="Salida 4 3" xfId="5748" xr:uid="{00000000-0005-0000-0000-00006A140000}"/>
    <cellStyle name="Salida 4 4" xfId="5914" xr:uid="{00000000-0005-0000-0000-00006B140000}"/>
    <cellStyle name="Salida 4 5" xfId="4635" xr:uid="{00000000-0005-0000-0000-000068140000}"/>
    <cellStyle name="Salida 5" xfId="4636" xr:uid="{00000000-0005-0000-0000-00006C140000}"/>
    <cellStyle name="Salida 6" xfId="4637" xr:uid="{00000000-0005-0000-0000-00006D140000}"/>
    <cellStyle name="Salida 7" xfId="4638" xr:uid="{00000000-0005-0000-0000-00006E140000}"/>
    <cellStyle name="Salida 8" xfId="4639" xr:uid="{00000000-0005-0000-0000-00006F140000}"/>
    <cellStyle name="Salida 9" xfId="4640" xr:uid="{00000000-0005-0000-0000-000070140000}"/>
    <cellStyle name="semaforo" xfId="666" xr:uid="{00000000-0005-0000-0000-0000A2020000}"/>
    <cellStyle name="Style 1" xfId="667" xr:uid="{00000000-0005-0000-0000-0000A3020000}"/>
    <cellStyle name="Style 1 2" xfId="668" xr:uid="{00000000-0005-0000-0000-0000A4020000}"/>
    <cellStyle name="Style 1 3" xfId="4641" xr:uid="{00000000-0005-0000-0000-000072140000}"/>
    <cellStyle name="Style 1_120116_vida DeudoresPrevisora_comparativomercado _arismendib" xfId="669" xr:uid="{00000000-0005-0000-0000-0000A5020000}"/>
    <cellStyle name="Sup Vidaind" xfId="670" xr:uid="{00000000-0005-0000-0000-0000A6020000}"/>
    <cellStyle name="Supuesto" xfId="671" xr:uid="{00000000-0005-0000-0000-0000A7020000}"/>
    <cellStyle name="TECUA" xfId="4642" xr:uid="{00000000-0005-0000-0000-000076140000}"/>
    <cellStyle name="Text Indent A" xfId="875" xr:uid="{00000000-0005-0000-0000-000077140000}"/>
    <cellStyle name="Text Indent B" xfId="876" xr:uid="{00000000-0005-0000-0000-000078140000}"/>
    <cellStyle name="Text Indent C" xfId="877" xr:uid="{00000000-0005-0000-0000-000079140000}"/>
    <cellStyle name="Texto de advertencia 10" xfId="4643" xr:uid="{00000000-0005-0000-0000-00007A140000}"/>
    <cellStyle name="Texto de advertencia 11" xfId="4644" xr:uid="{00000000-0005-0000-0000-00007B140000}"/>
    <cellStyle name="Texto de advertencia 12" xfId="4645" xr:uid="{00000000-0005-0000-0000-00007C140000}"/>
    <cellStyle name="Texto de advertencia 13" xfId="4742" xr:uid="{00000000-0005-0000-0000-00007D140000}"/>
    <cellStyle name="Texto de advertencia 14" xfId="4795" xr:uid="{00000000-0005-0000-0000-00007E140000}"/>
    <cellStyle name="Texto de advertencia 15" xfId="766" xr:uid="{00000000-0005-0000-0000-00007F140000}"/>
    <cellStyle name="Texto de advertencia 2" xfId="672" xr:uid="{00000000-0005-0000-0000-0000A8020000}"/>
    <cellStyle name="Texto de advertencia 2 2" xfId="5749" xr:uid="{00000000-0005-0000-0000-000081140000}"/>
    <cellStyle name="Texto de advertencia 2 3" xfId="5750" xr:uid="{00000000-0005-0000-0000-000082140000}"/>
    <cellStyle name="Texto de advertencia 3" xfId="673" xr:uid="{00000000-0005-0000-0000-0000A9020000}"/>
    <cellStyle name="Texto de advertencia 3 2" xfId="674" xr:uid="{00000000-0005-0000-0000-0000AA020000}"/>
    <cellStyle name="Texto de advertencia 3 2 2" xfId="5751" xr:uid="{00000000-0005-0000-0000-000084140000}"/>
    <cellStyle name="Texto de advertencia 3 3" xfId="5752" xr:uid="{00000000-0005-0000-0000-000085140000}"/>
    <cellStyle name="Texto de advertencia 4" xfId="675" xr:uid="{00000000-0005-0000-0000-0000AB020000}"/>
    <cellStyle name="Texto de advertencia 4 2" xfId="5753" xr:uid="{00000000-0005-0000-0000-000087140000}"/>
    <cellStyle name="Texto de advertencia 4 3" xfId="5754" xr:uid="{00000000-0005-0000-0000-000088140000}"/>
    <cellStyle name="Texto de advertencia 4 4" xfId="5915" xr:uid="{00000000-0005-0000-0000-000089140000}"/>
    <cellStyle name="Texto de advertencia 4 5" xfId="4646" xr:uid="{00000000-0005-0000-0000-000086140000}"/>
    <cellStyle name="Texto de advertencia 5" xfId="4647" xr:uid="{00000000-0005-0000-0000-00008A140000}"/>
    <cellStyle name="Texto de advertencia 6" xfId="4648" xr:uid="{00000000-0005-0000-0000-00008B140000}"/>
    <cellStyle name="Texto de advertencia 7" xfId="4649" xr:uid="{00000000-0005-0000-0000-00008C140000}"/>
    <cellStyle name="Texto de advertencia 8" xfId="4650" xr:uid="{00000000-0005-0000-0000-00008D140000}"/>
    <cellStyle name="Texto de advertencia 9" xfId="4651" xr:uid="{00000000-0005-0000-0000-00008E140000}"/>
    <cellStyle name="Texto de Aviso" xfId="5295" xr:uid="{00000000-0005-0000-0000-00008F140000}"/>
    <cellStyle name="Texto explicativo 10" xfId="4652" xr:uid="{00000000-0005-0000-0000-000090140000}"/>
    <cellStyle name="Texto explicativo 10 2" xfId="4907" xr:uid="{00000000-0005-0000-0000-000091140000}"/>
    <cellStyle name="Texto explicativo 10 2 2" xfId="5151" xr:uid="{00000000-0005-0000-0000-000092140000}"/>
    <cellStyle name="Texto explicativo 11" xfId="4653" xr:uid="{00000000-0005-0000-0000-000093140000}"/>
    <cellStyle name="Texto explicativo 11 2" xfId="4908" xr:uid="{00000000-0005-0000-0000-000094140000}"/>
    <cellStyle name="Texto explicativo 11 2 2" xfId="5152" xr:uid="{00000000-0005-0000-0000-000095140000}"/>
    <cellStyle name="Texto explicativo 12" xfId="4654" xr:uid="{00000000-0005-0000-0000-000096140000}"/>
    <cellStyle name="Texto explicativo 12 2" xfId="4909" xr:uid="{00000000-0005-0000-0000-000097140000}"/>
    <cellStyle name="Texto explicativo 12 2 2" xfId="5153" xr:uid="{00000000-0005-0000-0000-000098140000}"/>
    <cellStyle name="Texto explicativo 13" xfId="4740" xr:uid="{00000000-0005-0000-0000-000099140000}"/>
    <cellStyle name="Texto explicativo 14" xfId="4796" xr:uid="{00000000-0005-0000-0000-00009A140000}"/>
    <cellStyle name="Texto explicativo 15" xfId="767" xr:uid="{00000000-0005-0000-0000-00009B140000}"/>
    <cellStyle name="Texto explicativo 2" xfId="676" xr:uid="{00000000-0005-0000-0000-0000AC020000}"/>
    <cellStyle name="Texto explicativo 2 2" xfId="4910" xr:uid="{00000000-0005-0000-0000-00009D140000}"/>
    <cellStyle name="Texto explicativo 2 2 2" xfId="5154" xr:uid="{00000000-0005-0000-0000-00009E140000}"/>
    <cellStyle name="Texto explicativo 2 2 3" xfId="5755" xr:uid="{00000000-0005-0000-0000-00009F140000}"/>
    <cellStyle name="Texto explicativo 2 3" xfId="5756" xr:uid="{00000000-0005-0000-0000-0000A0140000}"/>
    <cellStyle name="Texto explicativo 3" xfId="677" xr:uid="{00000000-0005-0000-0000-0000AD020000}"/>
    <cellStyle name="Texto explicativo 3 2" xfId="678" xr:uid="{00000000-0005-0000-0000-0000AE020000}"/>
    <cellStyle name="Texto explicativo 3 2 2" xfId="5155" xr:uid="{00000000-0005-0000-0000-0000A3140000}"/>
    <cellStyle name="Texto explicativo 3 2 3" xfId="5757" xr:uid="{00000000-0005-0000-0000-0000A4140000}"/>
    <cellStyle name="Texto explicativo 3 2 4" xfId="4911" xr:uid="{00000000-0005-0000-0000-0000A2140000}"/>
    <cellStyle name="Texto explicativo 3 3" xfId="5758" xr:uid="{00000000-0005-0000-0000-0000A5140000}"/>
    <cellStyle name="Texto explicativo 4" xfId="679" xr:uid="{00000000-0005-0000-0000-0000AF020000}"/>
    <cellStyle name="Texto explicativo 4 2" xfId="4912" xr:uid="{00000000-0005-0000-0000-0000A7140000}"/>
    <cellStyle name="Texto explicativo 4 2 2" xfId="5156" xr:uid="{00000000-0005-0000-0000-0000A8140000}"/>
    <cellStyle name="Texto explicativo 4 2 3" xfId="5759" xr:uid="{00000000-0005-0000-0000-0000A9140000}"/>
    <cellStyle name="Texto explicativo 4 3" xfId="5760" xr:uid="{00000000-0005-0000-0000-0000AA140000}"/>
    <cellStyle name="Texto explicativo 4 4" xfId="5916" xr:uid="{00000000-0005-0000-0000-0000AB140000}"/>
    <cellStyle name="Texto explicativo 4 5" xfId="4655" xr:uid="{00000000-0005-0000-0000-0000A6140000}"/>
    <cellStyle name="Texto explicativo 5" xfId="4656" xr:uid="{00000000-0005-0000-0000-0000AC140000}"/>
    <cellStyle name="Texto explicativo 5 2" xfId="4913" xr:uid="{00000000-0005-0000-0000-0000AD140000}"/>
    <cellStyle name="Texto explicativo 5 2 2" xfId="5157" xr:uid="{00000000-0005-0000-0000-0000AE140000}"/>
    <cellStyle name="Texto explicativo 6" xfId="4657" xr:uid="{00000000-0005-0000-0000-0000AF140000}"/>
    <cellStyle name="Texto explicativo 6 2" xfId="4914" xr:uid="{00000000-0005-0000-0000-0000B0140000}"/>
    <cellStyle name="Texto explicativo 6 2 2" xfId="5158" xr:uid="{00000000-0005-0000-0000-0000B1140000}"/>
    <cellStyle name="Texto explicativo 7" xfId="4658" xr:uid="{00000000-0005-0000-0000-0000B2140000}"/>
    <cellStyle name="Texto explicativo 7 2" xfId="4915" xr:uid="{00000000-0005-0000-0000-0000B3140000}"/>
    <cellStyle name="Texto explicativo 7 2 2" xfId="5159" xr:uid="{00000000-0005-0000-0000-0000B4140000}"/>
    <cellStyle name="Texto explicativo 8" xfId="4659" xr:uid="{00000000-0005-0000-0000-0000B5140000}"/>
    <cellStyle name="Texto explicativo 8 2" xfId="4916" xr:uid="{00000000-0005-0000-0000-0000B6140000}"/>
    <cellStyle name="Texto explicativo 8 2 2" xfId="5160" xr:uid="{00000000-0005-0000-0000-0000B7140000}"/>
    <cellStyle name="Texto explicativo 9" xfId="4660" xr:uid="{00000000-0005-0000-0000-0000B8140000}"/>
    <cellStyle name="Texto explicativo 9 2" xfId="4917" xr:uid="{00000000-0005-0000-0000-0000B9140000}"/>
    <cellStyle name="Texto explicativo 9 2 2" xfId="5161" xr:uid="{00000000-0005-0000-0000-0000BA140000}"/>
    <cellStyle name="Title" xfId="680" xr:uid="{00000000-0005-0000-0000-0000B0020000}"/>
    <cellStyle name="Title 2" xfId="681" xr:uid="{00000000-0005-0000-0000-0000B1020000}"/>
    <cellStyle name="Title 2 2" xfId="4919" xr:uid="{00000000-0005-0000-0000-0000BD140000}"/>
    <cellStyle name="Title 2 2 2" xfId="5163" xr:uid="{00000000-0005-0000-0000-0000BE140000}"/>
    <cellStyle name="Title 3" xfId="4661" xr:uid="{00000000-0005-0000-0000-0000BF140000}"/>
    <cellStyle name="Title 3 2" xfId="4920" xr:uid="{00000000-0005-0000-0000-0000C0140000}"/>
    <cellStyle name="Title 3 2 2" xfId="5164" xr:uid="{00000000-0005-0000-0000-0000C1140000}"/>
    <cellStyle name="Title 4" xfId="4662" xr:uid="{00000000-0005-0000-0000-0000C2140000}"/>
    <cellStyle name="Title 4 2" xfId="4921" xr:uid="{00000000-0005-0000-0000-0000C3140000}"/>
    <cellStyle name="Title 4 2 2" xfId="5165" xr:uid="{00000000-0005-0000-0000-0000C4140000}"/>
    <cellStyle name="Title 5" xfId="4663" xr:uid="{00000000-0005-0000-0000-0000C5140000}"/>
    <cellStyle name="Title 5 2" xfId="4922" xr:uid="{00000000-0005-0000-0000-0000C6140000}"/>
    <cellStyle name="Title 5 2 2" xfId="5166" xr:uid="{00000000-0005-0000-0000-0000C7140000}"/>
    <cellStyle name="Title 6" xfId="4664" xr:uid="{00000000-0005-0000-0000-0000C8140000}"/>
    <cellStyle name="Title 6 2" xfId="4923" xr:uid="{00000000-0005-0000-0000-0000C9140000}"/>
    <cellStyle name="Title 6 2 2" xfId="5167" xr:uid="{00000000-0005-0000-0000-0000CA140000}"/>
    <cellStyle name="Title 7" xfId="4918" xr:uid="{00000000-0005-0000-0000-0000CB140000}"/>
    <cellStyle name="Title 7 2" xfId="5162" xr:uid="{00000000-0005-0000-0000-0000CC140000}"/>
    <cellStyle name="Título 1 10" xfId="4665" xr:uid="{00000000-0005-0000-0000-0000CD140000}"/>
    <cellStyle name="Título 1 10 2" xfId="4924" xr:uid="{00000000-0005-0000-0000-0000CE140000}"/>
    <cellStyle name="Título 1 10 2 2" xfId="5168" xr:uid="{00000000-0005-0000-0000-0000CF140000}"/>
    <cellStyle name="Título 1 11" xfId="4666" xr:uid="{00000000-0005-0000-0000-0000D0140000}"/>
    <cellStyle name="Título 1 11 2" xfId="4925" xr:uid="{00000000-0005-0000-0000-0000D1140000}"/>
    <cellStyle name="Título 1 11 2 2" xfId="5169" xr:uid="{00000000-0005-0000-0000-0000D2140000}"/>
    <cellStyle name="Título 1 12" xfId="4667" xr:uid="{00000000-0005-0000-0000-0000D3140000}"/>
    <cellStyle name="Título 1 12 2" xfId="4926" xr:uid="{00000000-0005-0000-0000-0000D4140000}"/>
    <cellStyle name="Título 1 12 2 2" xfId="5170" xr:uid="{00000000-0005-0000-0000-0000D5140000}"/>
    <cellStyle name="Título 1 13" xfId="4753" xr:uid="{00000000-0005-0000-0000-0000D6140000}"/>
    <cellStyle name="Título 1 14" xfId="4798" xr:uid="{00000000-0005-0000-0000-0000D7140000}"/>
    <cellStyle name="Título 1 15" xfId="769" xr:uid="{00000000-0005-0000-0000-0000D8140000}"/>
    <cellStyle name="Título 1 2" xfId="682" xr:uid="{00000000-0005-0000-0000-0000B2020000}"/>
    <cellStyle name="Título 1 2 2" xfId="4927" xr:uid="{00000000-0005-0000-0000-0000DA140000}"/>
    <cellStyle name="Título 1 2 2 2" xfId="5171" xr:uid="{00000000-0005-0000-0000-0000DB140000}"/>
    <cellStyle name="Título 1 2 2 3" xfId="5761" xr:uid="{00000000-0005-0000-0000-0000DC140000}"/>
    <cellStyle name="Título 1 2 3" xfId="5762" xr:uid="{00000000-0005-0000-0000-0000DD140000}"/>
    <cellStyle name="Título 1 3" xfId="683" xr:uid="{00000000-0005-0000-0000-0000B3020000}"/>
    <cellStyle name="Título 1 3 2" xfId="684" xr:uid="{00000000-0005-0000-0000-0000B4020000}"/>
    <cellStyle name="Título 1 3 2 2" xfId="5172" xr:uid="{00000000-0005-0000-0000-0000E0140000}"/>
    <cellStyle name="Título 1 3 2 3" xfId="5763" xr:uid="{00000000-0005-0000-0000-0000E1140000}"/>
    <cellStyle name="Título 1 3 2 4" xfId="4928" xr:uid="{00000000-0005-0000-0000-0000DF140000}"/>
    <cellStyle name="Título 1 3 3" xfId="5764" xr:uid="{00000000-0005-0000-0000-0000E2140000}"/>
    <cellStyle name="Título 1 4" xfId="4668" xr:uid="{00000000-0005-0000-0000-0000E3140000}"/>
    <cellStyle name="Título 1 4 2" xfId="4929" xr:uid="{00000000-0005-0000-0000-0000E4140000}"/>
    <cellStyle name="Título 1 4 2 2" xfId="5173" xr:uid="{00000000-0005-0000-0000-0000E5140000}"/>
    <cellStyle name="Título 1 4 2 3" xfId="5765" xr:uid="{00000000-0005-0000-0000-0000E6140000}"/>
    <cellStyle name="Título 1 4 3" xfId="5766" xr:uid="{00000000-0005-0000-0000-0000E7140000}"/>
    <cellStyle name="Título 1 5" xfId="4669" xr:uid="{00000000-0005-0000-0000-0000E8140000}"/>
    <cellStyle name="Título 1 5 2" xfId="4930" xr:uid="{00000000-0005-0000-0000-0000E9140000}"/>
    <cellStyle name="Título 1 5 2 2" xfId="5174" xr:uid="{00000000-0005-0000-0000-0000EA140000}"/>
    <cellStyle name="Título 1 6" xfId="4670" xr:uid="{00000000-0005-0000-0000-0000EB140000}"/>
    <cellStyle name="Título 1 6 2" xfId="4931" xr:uid="{00000000-0005-0000-0000-0000EC140000}"/>
    <cellStyle name="Título 1 6 2 2" xfId="5175" xr:uid="{00000000-0005-0000-0000-0000ED140000}"/>
    <cellStyle name="Título 1 7" xfId="4671" xr:uid="{00000000-0005-0000-0000-0000EE140000}"/>
    <cellStyle name="Título 1 7 2" xfId="4932" xr:uid="{00000000-0005-0000-0000-0000EF140000}"/>
    <cellStyle name="Título 1 7 2 2" xfId="5176" xr:uid="{00000000-0005-0000-0000-0000F0140000}"/>
    <cellStyle name="Título 1 8" xfId="4672" xr:uid="{00000000-0005-0000-0000-0000F1140000}"/>
    <cellStyle name="Título 1 8 2" xfId="4933" xr:uid="{00000000-0005-0000-0000-0000F2140000}"/>
    <cellStyle name="Título 1 8 2 2" xfId="5177" xr:uid="{00000000-0005-0000-0000-0000F3140000}"/>
    <cellStyle name="Título 1 9" xfId="4673" xr:uid="{00000000-0005-0000-0000-0000F4140000}"/>
    <cellStyle name="Título 1 9 2" xfId="4934" xr:uid="{00000000-0005-0000-0000-0000F5140000}"/>
    <cellStyle name="Título 1 9 2 2" xfId="5178" xr:uid="{00000000-0005-0000-0000-0000F6140000}"/>
    <cellStyle name="Título 10" xfId="4674" xr:uid="{00000000-0005-0000-0000-0000F7140000}"/>
    <cellStyle name="Título 10 2" xfId="4935" xr:uid="{00000000-0005-0000-0000-0000F8140000}"/>
    <cellStyle name="Título 10 2 2" xfId="5179" xr:uid="{00000000-0005-0000-0000-0000F9140000}"/>
    <cellStyle name="Título 11" xfId="4675" xr:uid="{00000000-0005-0000-0000-0000FA140000}"/>
    <cellStyle name="Título 11 2" xfId="4936" xr:uid="{00000000-0005-0000-0000-0000FB140000}"/>
    <cellStyle name="Título 11 2 2" xfId="5180" xr:uid="{00000000-0005-0000-0000-0000FC140000}"/>
    <cellStyle name="Título 12" xfId="4676" xr:uid="{00000000-0005-0000-0000-0000FD140000}"/>
    <cellStyle name="Título 12 2" xfId="4937" xr:uid="{00000000-0005-0000-0000-0000FE140000}"/>
    <cellStyle name="Título 12 2 2" xfId="5181" xr:uid="{00000000-0005-0000-0000-0000FF140000}"/>
    <cellStyle name="Título 13" xfId="4677" xr:uid="{00000000-0005-0000-0000-000000150000}"/>
    <cellStyle name="Título 13 2" xfId="4938" xr:uid="{00000000-0005-0000-0000-000001150000}"/>
    <cellStyle name="Título 13 2 2" xfId="5182" xr:uid="{00000000-0005-0000-0000-000002150000}"/>
    <cellStyle name="Título 14" xfId="4678" xr:uid="{00000000-0005-0000-0000-000003150000}"/>
    <cellStyle name="Título 14 2" xfId="4939" xr:uid="{00000000-0005-0000-0000-000004150000}"/>
    <cellStyle name="Título 14 2 2" xfId="5183" xr:uid="{00000000-0005-0000-0000-000005150000}"/>
    <cellStyle name="Título 15" xfId="4754" xr:uid="{00000000-0005-0000-0000-000006150000}"/>
    <cellStyle name="Título 16" xfId="4797" xr:uid="{00000000-0005-0000-0000-000007150000}"/>
    <cellStyle name="Título 17" xfId="768" xr:uid="{00000000-0005-0000-0000-000008150000}"/>
    <cellStyle name="Título 2 10" xfId="4679" xr:uid="{00000000-0005-0000-0000-000009150000}"/>
    <cellStyle name="Título 2 10 2" xfId="4940" xr:uid="{00000000-0005-0000-0000-00000A150000}"/>
    <cellStyle name="Título 2 10 2 2" xfId="5184" xr:uid="{00000000-0005-0000-0000-00000B150000}"/>
    <cellStyle name="Título 2 11" xfId="4680" xr:uid="{00000000-0005-0000-0000-00000C150000}"/>
    <cellStyle name="Título 2 11 2" xfId="4941" xr:uid="{00000000-0005-0000-0000-00000D150000}"/>
    <cellStyle name="Título 2 11 2 2" xfId="5185" xr:uid="{00000000-0005-0000-0000-00000E150000}"/>
    <cellStyle name="Título 2 12" xfId="4681" xr:uid="{00000000-0005-0000-0000-00000F150000}"/>
    <cellStyle name="Título 2 12 2" xfId="4942" xr:uid="{00000000-0005-0000-0000-000010150000}"/>
    <cellStyle name="Título 2 12 2 2" xfId="5186" xr:uid="{00000000-0005-0000-0000-000011150000}"/>
    <cellStyle name="Título 2 13" xfId="4752" xr:uid="{00000000-0005-0000-0000-000012150000}"/>
    <cellStyle name="Título 2 14" xfId="4799" xr:uid="{00000000-0005-0000-0000-000013150000}"/>
    <cellStyle name="Título 2 15" xfId="770" xr:uid="{00000000-0005-0000-0000-000014150000}"/>
    <cellStyle name="Título 2 2" xfId="685" xr:uid="{00000000-0005-0000-0000-0000B5020000}"/>
    <cellStyle name="Título 2 2 2" xfId="4943" xr:uid="{00000000-0005-0000-0000-000016150000}"/>
    <cellStyle name="Título 2 2 2 2" xfId="5187" xr:uid="{00000000-0005-0000-0000-000017150000}"/>
    <cellStyle name="Título 2 2 2 3" xfId="5767" xr:uid="{00000000-0005-0000-0000-000018150000}"/>
    <cellStyle name="Título 2 2 3" xfId="5768" xr:uid="{00000000-0005-0000-0000-000019150000}"/>
    <cellStyle name="Título 2 3" xfId="686" xr:uid="{00000000-0005-0000-0000-0000B6020000}"/>
    <cellStyle name="Título 2 3 2" xfId="687" xr:uid="{00000000-0005-0000-0000-0000B7020000}"/>
    <cellStyle name="Título 2 3 2 2" xfId="5188" xr:uid="{00000000-0005-0000-0000-00001C150000}"/>
    <cellStyle name="Título 2 3 2 3" xfId="5769" xr:uid="{00000000-0005-0000-0000-00001D150000}"/>
    <cellStyle name="Título 2 3 2 4" xfId="4944" xr:uid="{00000000-0005-0000-0000-00001B150000}"/>
    <cellStyle name="Título 2 3 3" xfId="5770" xr:uid="{00000000-0005-0000-0000-00001E150000}"/>
    <cellStyle name="Título 2 4" xfId="688" xr:uid="{00000000-0005-0000-0000-0000B8020000}"/>
    <cellStyle name="Título 2 4 2" xfId="4945" xr:uid="{00000000-0005-0000-0000-000020150000}"/>
    <cellStyle name="Título 2 4 2 2" xfId="5189" xr:uid="{00000000-0005-0000-0000-000021150000}"/>
    <cellStyle name="Título 2 4 2 3" xfId="5771" xr:uid="{00000000-0005-0000-0000-000022150000}"/>
    <cellStyle name="Título 2 4 3" xfId="5772" xr:uid="{00000000-0005-0000-0000-000023150000}"/>
    <cellStyle name="Título 2 4 4" xfId="5917" xr:uid="{00000000-0005-0000-0000-000024150000}"/>
    <cellStyle name="Título 2 4 5" xfId="4682" xr:uid="{00000000-0005-0000-0000-00001F150000}"/>
    <cellStyle name="Título 2 5" xfId="4683" xr:uid="{00000000-0005-0000-0000-000025150000}"/>
    <cellStyle name="Título 2 5 2" xfId="4946" xr:uid="{00000000-0005-0000-0000-000026150000}"/>
    <cellStyle name="Título 2 5 2 2" xfId="5190" xr:uid="{00000000-0005-0000-0000-000027150000}"/>
    <cellStyle name="Título 2 6" xfId="4684" xr:uid="{00000000-0005-0000-0000-000028150000}"/>
    <cellStyle name="Título 2 6 2" xfId="4947" xr:uid="{00000000-0005-0000-0000-000029150000}"/>
    <cellStyle name="Título 2 6 2 2" xfId="5191" xr:uid="{00000000-0005-0000-0000-00002A150000}"/>
    <cellStyle name="Título 2 7" xfId="4685" xr:uid="{00000000-0005-0000-0000-00002B150000}"/>
    <cellStyle name="Título 2 7 2" xfId="4948" xr:uid="{00000000-0005-0000-0000-00002C150000}"/>
    <cellStyle name="Título 2 7 2 2" xfId="5192" xr:uid="{00000000-0005-0000-0000-00002D150000}"/>
    <cellStyle name="Título 2 8" xfId="4686" xr:uid="{00000000-0005-0000-0000-00002E150000}"/>
    <cellStyle name="Título 2 8 2" xfId="4949" xr:uid="{00000000-0005-0000-0000-00002F150000}"/>
    <cellStyle name="Título 2 8 2 2" xfId="5193" xr:uid="{00000000-0005-0000-0000-000030150000}"/>
    <cellStyle name="Título 2 9" xfId="4687" xr:uid="{00000000-0005-0000-0000-000031150000}"/>
    <cellStyle name="Título 2 9 2" xfId="4950" xr:uid="{00000000-0005-0000-0000-000032150000}"/>
    <cellStyle name="Título 2 9 2 2" xfId="5194" xr:uid="{00000000-0005-0000-0000-000033150000}"/>
    <cellStyle name="Título 3 10" xfId="4688" xr:uid="{00000000-0005-0000-0000-000034150000}"/>
    <cellStyle name="Título 3 10 2" xfId="4951" xr:uid="{00000000-0005-0000-0000-000035150000}"/>
    <cellStyle name="Título 3 10 2 2" xfId="5195" xr:uid="{00000000-0005-0000-0000-000036150000}"/>
    <cellStyle name="Título 3 11" xfId="4689" xr:uid="{00000000-0005-0000-0000-000037150000}"/>
    <cellStyle name="Título 3 11 2" xfId="4952" xr:uid="{00000000-0005-0000-0000-000038150000}"/>
    <cellStyle name="Título 3 11 2 2" xfId="5196" xr:uid="{00000000-0005-0000-0000-000039150000}"/>
    <cellStyle name="Título 3 12" xfId="4690" xr:uid="{00000000-0005-0000-0000-00003A150000}"/>
    <cellStyle name="Título 3 12 2" xfId="4953" xr:uid="{00000000-0005-0000-0000-00003B150000}"/>
    <cellStyle name="Título 3 12 2 2" xfId="5197" xr:uid="{00000000-0005-0000-0000-00003C150000}"/>
    <cellStyle name="Título 3 13" xfId="4751" xr:uid="{00000000-0005-0000-0000-00003D150000}"/>
    <cellStyle name="Título 3 14" xfId="4800" xr:uid="{00000000-0005-0000-0000-00003E150000}"/>
    <cellStyle name="Título 3 15" xfId="771" xr:uid="{00000000-0005-0000-0000-00003F150000}"/>
    <cellStyle name="Título 3 2" xfId="689" xr:uid="{00000000-0005-0000-0000-0000B9020000}"/>
    <cellStyle name="Título 3 2 2" xfId="4954" xr:uid="{00000000-0005-0000-0000-000041150000}"/>
    <cellStyle name="Título 3 2 2 2" xfId="5198" xr:uid="{00000000-0005-0000-0000-000042150000}"/>
    <cellStyle name="Título 3 2 2 3" xfId="5773" xr:uid="{00000000-0005-0000-0000-000043150000}"/>
    <cellStyle name="Título 3 2 3" xfId="5774" xr:uid="{00000000-0005-0000-0000-000044150000}"/>
    <cellStyle name="Título 3 3" xfId="690" xr:uid="{00000000-0005-0000-0000-0000BA020000}"/>
    <cellStyle name="Título 3 3 2" xfId="691" xr:uid="{00000000-0005-0000-0000-0000BB020000}"/>
    <cellStyle name="Título 3 3 2 2" xfId="5199" xr:uid="{00000000-0005-0000-0000-000047150000}"/>
    <cellStyle name="Título 3 3 2 3" xfId="5775" xr:uid="{00000000-0005-0000-0000-000048150000}"/>
    <cellStyle name="Título 3 3 2 4" xfId="4955" xr:uid="{00000000-0005-0000-0000-000046150000}"/>
    <cellStyle name="Título 3 3 3" xfId="5776" xr:uid="{00000000-0005-0000-0000-000049150000}"/>
    <cellStyle name="Título 3 4" xfId="692" xr:uid="{00000000-0005-0000-0000-0000BC020000}"/>
    <cellStyle name="Título 3 4 2" xfId="4956" xr:uid="{00000000-0005-0000-0000-00004B150000}"/>
    <cellStyle name="Título 3 4 2 2" xfId="5200" xr:uid="{00000000-0005-0000-0000-00004C150000}"/>
    <cellStyle name="Título 3 4 2 3" xfId="5777" xr:uid="{00000000-0005-0000-0000-00004D150000}"/>
    <cellStyle name="Título 3 4 3" xfId="5778" xr:uid="{00000000-0005-0000-0000-00004E150000}"/>
    <cellStyle name="Título 3 4 4" xfId="5918" xr:uid="{00000000-0005-0000-0000-00004F150000}"/>
    <cellStyle name="Título 3 4 5" xfId="4691" xr:uid="{00000000-0005-0000-0000-00004A150000}"/>
    <cellStyle name="Título 3 5" xfId="4692" xr:uid="{00000000-0005-0000-0000-000050150000}"/>
    <cellStyle name="Título 3 5 2" xfId="4957" xr:uid="{00000000-0005-0000-0000-000051150000}"/>
    <cellStyle name="Título 3 5 2 2" xfId="5201" xr:uid="{00000000-0005-0000-0000-000052150000}"/>
    <cellStyle name="Título 3 6" xfId="4693" xr:uid="{00000000-0005-0000-0000-000053150000}"/>
    <cellStyle name="Título 3 6 2" xfId="4958" xr:uid="{00000000-0005-0000-0000-000054150000}"/>
    <cellStyle name="Título 3 6 2 2" xfId="5202" xr:uid="{00000000-0005-0000-0000-000055150000}"/>
    <cellStyle name="Título 3 7" xfId="4694" xr:uid="{00000000-0005-0000-0000-000056150000}"/>
    <cellStyle name="Título 3 7 2" xfId="4959" xr:uid="{00000000-0005-0000-0000-000057150000}"/>
    <cellStyle name="Título 3 7 2 2" xfId="5203" xr:uid="{00000000-0005-0000-0000-000058150000}"/>
    <cellStyle name="Título 3 8" xfId="4695" xr:uid="{00000000-0005-0000-0000-000059150000}"/>
    <cellStyle name="Título 3 8 2" xfId="4960" xr:uid="{00000000-0005-0000-0000-00005A150000}"/>
    <cellStyle name="Título 3 8 2 2" xfId="5204" xr:uid="{00000000-0005-0000-0000-00005B150000}"/>
    <cellStyle name="Título 3 9" xfId="4696" xr:uid="{00000000-0005-0000-0000-00005C150000}"/>
    <cellStyle name="Título 3 9 2" xfId="4961" xr:uid="{00000000-0005-0000-0000-00005D150000}"/>
    <cellStyle name="Título 3 9 2 2" xfId="5205" xr:uid="{00000000-0005-0000-0000-00005E150000}"/>
    <cellStyle name="Título 4" xfId="693" xr:uid="{00000000-0005-0000-0000-0000BD020000}"/>
    <cellStyle name="Título 4 2" xfId="694" xr:uid="{00000000-0005-0000-0000-0000BE020000}"/>
    <cellStyle name="Título 4 2 2" xfId="5206" xr:uid="{00000000-0005-0000-0000-000061150000}"/>
    <cellStyle name="Título 4 2 3" xfId="5779" xr:uid="{00000000-0005-0000-0000-000062150000}"/>
    <cellStyle name="Título 4 2 4" xfId="4962" xr:uid="{00000000-0005-0000-0000-000060150000}"/>
    <cellStyle name="Título 4 3" xfId="5780" xr:uid="{00000000-0005-0000-0000-000063150000}"/>
    <cellStyle name="Título 4 4" xfId="5296" xr:uid="{00000000-0005-0000-0000-000064150000}"/>
    <cellStyle name="Título 5" xfId="695" xr:uid="{00000000-0005-0000-0000-0000BF020000}"/>
    <cellStyle name="Título 5 2" xfId="696" xr:uid="{00000000-0005-0000-0000-0000C0020000}"/>
    <cellStyle name="Título 5 2 2" xfId="5207" xr:uid="{00000000-0005-0000-0000-000067150000}"/>
    <cellStyle name="Título 5 2 3" xfId="5781" xr:uid="{00000000-0005-0000-0000-000068150000}"/>
    <cellStyle name="Título 5 2 4" xfId="4963" xr:uid="{00000000-0005-0000-0000-000066150000}"/>
    <cellStyle name="Título 5 3" xfId="5782" xr:uid="{00000000-0005-0000-0000-000069150000}"/>
    <cellStyle name="Título 6" xfId="697" xr:uid="{00000000-0005-0000-0000-0000C1020000}"/>
    <cellStyle name="Título 6 2" xfId="4964" xr:uid="{00000000-0005-0000-0000-00006B150000}"/>
    <cellStyle name="Título 6 2 2" xfId="5208" xr:uid="{00000000-0005-0000-0000-00006C150000}"/>
    <cellStyle name="Título 6 2 3" xfId="5783" xr:uid="{00000000-0005-0000-0000-00006D150000}"/>
    <cellStyle name="Título 6 3" xfId="5784" xr:uid="{00000000-0005-0000-0000-00006E150000}"/>
    <cellStyle name="Título 6 4" xfId="5919" xr:uid="{00000000-0005-0000-0000-00006F150000}"/>
    <cellStyle name="Título 6 5" xfId="4697" xr:uid="{00000000-0005-0000-0000-00006A150000}"/>
    <cellStyle name="Título 7" xfId="4698" xr:uid="{00000000-0005-0000-0000-000070150000}"/>
    <cellStyle name="Título 7 2" xfId="4965" xr:uid="{00000000-0005-0000-0000-000071150000}"/>
    <cellStyle name="Título 7 2 2" xfId="5209" xr:uid="{00000000-0005-0000-0000-000072150000}"/>
    <cellStyle name="Título 8" xfId="4699" xr:uid="{00000000-0005-0000-0000-000073150000}"/>
    <cellStyle name="Título 8 2" xfId="4966" xr:uid="{00000000-0005-0000-0000-000074150000}"/>
    <cellStyle name="Título 8 2 2" xfId="5210" xr:uid="{00000000-0005-0000-0000-000075150000}"/>
    <cellStyle name="Título 9" xfId="4700" xr:uid="{00000000-0005-0000-0000-000076150000}"/>
    <cellStyle name="Título 9 2" xfId="4967" xr:uid="{00000000-0005-0000-0000-000077150000}"/>
    <cellStyle name="Título 9 2 2" xfId="5211" xr:uid="{00000000-0005-0000-0000-000078150000}"/>
    <cellStyle name="Total 10" xfId="4701" xr:uid="{00000000-0005-0000-0000-00007A150000}"/>
    <cellStyle name="Total 10 2" xfId="4968" xr:uid="{00000000-0005-0000-0000-00007B150000}"/>
    <cellStyle name="Total 10 2 2" xfId="5212" xr:uid="{00000000-0005-0000-0000-00007C150000}"/>
    <cellStyle name="Total 11" xfId="4702" xr:uid="{00000000-0005-0000-0000-00007D150000}"/>
    <cellStyle name="Total 11 2" xfId="4969" xr:uid="{00000000-0005-0000-0000-00007E150000}"/>
    <cellStyle name="Total 11 2 2" xfId="5213" xr:uid="{00000000-0005-0000-0000-00007F150000}"/>
    <cellStyle name="Total 12" xfId="4703" xr:uid="{00000000-0005-0000-0000-000080150000}"/>
    <cellStyle name="Total 12 2" xfId="4970" xr:uid="{00000000-0005-0000-0000-000081150000}"/>
    <cellStyle name="Total 12 2 2" xfId="5214" xr:uid="{00000000-0005-0000-0000-000082150000}"/>
    <cellStyle name="Total 2" xfId="698" xr:uid="{00000000-0005-0000-0000-0000C2020000}"/>
    <cellStyle name="Total 2 2" xfId="4971" xr:uid="{00000000-0005-0000-0000-000084150000}"/>
    <cellStyle name="Total 2 2 2" xfId="5215" xr:uid="{00000000-0005-0000-0000-000085150000}"/>
    <cellStyle name="Total 2 2 3" xfId="5785" xr:uid="{00000000-0005-0000-0000-000086150000}"/>
    <cellStyle name="Total 2 3" xfId="5786" xr:uid="{00000000-0005-0000-0000-000087150000}"/>
    <cellStyle name="Total 3" xfId="699" xr:uid="{00000000-0005-0000-0000-0000C3020000}"/>
    <cellStyle name="Total 3 2" xfId="700" xr:uid="{00000000-0005-0000-0000-0000C4020000}"/>
    <cellStyle name="Total 3 2 2" xfId="5216" xr:uid="{00000000-0005-0000-0000-00008A150000}"/>
    <cellStyle name="Total 3 2 3" xfId="5787" xr:uid="{00000000-0005-0000-0000-00008B150000}"/>
    <cellStyle name="Total 3 2 4" xfId="4972" xr:uid="{00000000-0005-0000-0000-000089150000}"/>
    <cellStyle name="Total 3 3" xfId="5788" xr:uid="{00000000-0005-0000-0000-00008C150000}"/>
    <cellStyle name="Total 4" xfId="701" xr:uid="{00000000-0005-0000-0000-0000C5020000}"/>
    <cellStyle name="Total 4 2" xfId="4973" xr:uid="{00000000-0005-0000-0000-00008E150000}"/>
    <cellStyle name="Total 4 2 2" xfId="5217" xr:uid="{00000000-0005-0000-0000-00008F150000}"/>
    <cellStyle name="Total 4 2 3" xfId="5789" xr:uid="{00000000-0005-0000-0000-000090150000}"/>
    <cellStyle name="Total 4 3" xfId="5790" xr:uid="{00000000-0005-0000-0000-000091150000}"/>
    <cellStyle name="Total 4 4" xfId="5920" xr:uid="{00000000-0005-0000-0000-000092150000}"/>
    <cellStyle name="Total 4 5" xfId="4704" xr:uid="{00000000-0005-0000-0000-00008D150000}"/>
    <cellStyle name="Total 5" xfId="4705" xr:uid="{00000000-0005-0000-0000-000093150000}"/>
    <cellStyle name="Total 5 2" xfId="4974" xr:uid="{00000000-0005-0000-0000-000094150000}"/>
    <cellStyle name="Total 5 2 2" xfId="5218" xr:uid="{00000000-0005-0000-0000-000095150000}"/>
    <cellStyle name="Total 6" xfId="4706" xr:uid="{00000000-0005-0000-0000-000096150000}"/>
    <cellStyle name="Total 6 2" xfId="4975" xr:uid="{00000000-0005-0000-0000-000097150000}"/>
    <cellStyle name="Total 6 2 2" xfId="5219" xr:uid="{00000000-0005-0000-0000-000098150000}"/>
    <cellStyle name="Total 7" xfId="4707" xr:uid="{00000000-0005-0000-0000-000099150000}"/>
    <cellStyle name="Total 7 2" xfId="4976" xr:uid="{00000000-0005-0000-0000-00009A150000}"/>
    <cellStyle name="Total 7 2 2" xfId="5220" xr:uid="{00000000-0005-0000-0000-00009B150000}"/>
    <cellStyle name="Total 8" xfId="4708" xr:uid="{00000000-0005-0000-0000-00009C150000}"/>
    <cellStyle name="Total 8 2" xfId="4977" xr:uid="{00000000-0005-0000-0000-00009D150000}"/>
    <cellStyle name="Total 8 2 2" xfId="5221" xr:uid="{00000000-0005-0000-0000-00009E150000}"/>
    <cellStyle name="Total 9" xfId="4709" xr:uid="{00000000-0005-0000-0000-00009F150000}"/>
    <cellStyle name="Total 9 2" xfId="4978" xr:uid="{00000000-0005-0000-0000-0000A0150000}"/>
    <cellStyle name="Total 9 2 2" xfId="5222" xr:uid="{00000000-0005-0000-0000-0000A1150000}"/>
    <cellStyle name="Warning Text" xfId="702" xr:uid="{00000000-0005-0000-0000-0000C6020000}"/>
    <cellStyle name="Warning Text 2" xfId="4979" xr:uid="{00000000-0005-0000-0000-0000A3150000}"/>
    <cellStyle name="Warning Text 2 2" xfId="5223" xr:uid="{00000000-0005-0000-0000-0000A4150000}"/>
    <cellStyle name="Warning Text 2 3" xfId="5791" xr:uid="{00000000-0005-0000-0000-0000A5150000}"/>
    <cellStyle name="Warning Text 3" xfId="5792" xr:uid="{00000000-0005-0000-0000-0000A6150000}"/>
    <cellStyle name="Warning Text 4" xfId="5793"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ENCIAJ/AppData/Local/Microsoft/Windows/Temporary%20Internet%20Files/Low/Content.IE5/VPLMLUSS/CREDI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rtesos\AppData\Local\Microsoft\Windows\INetCache\Content.Outlook\X7VJOQH2\221116_Slips%20Condiciones%20T&#233;cnicas%202023%20_La%20Previsora_chac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
      <sheetName val="IRF"/>
      <sheetName val="RCSP"/>
      <sheetName val="RC SERVIDORES PUBLICOS"/>
      <sheetName val="CYBER"/>
      <sheetName val="Complementario Cybe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0F1EF-8D6C-4335-9161-ABD8FFF1DCB2}">
  <sheetPr>
    <tabColor theme="6"/>
  </sheetPr>
  <dimension ref="A3:K46"/>
  <sheetViews>
    <sheetView showGridLines="0" topLeftCell="A4" zoomScale="84" zoomScaleNormal="84" workbookViewId="0">
      <selection activeCell="I7" sqref="I7"/>
    </sheetView>
  </sheetViews>
  <sheetFormatPr baseColWidth="10" defaultRowHeight="14.4"/>
  <cols>
    <col min="1" max="1" width="32.44140625" customWidth="1"/>
    <col min="2" max="2" width="25.6640625" bestFit="1" customWidth="1"/>
    <col min="3" max="4" width="21.5546875" bestFit="1" customWidth="1"/>
    <col min="5" max="5" width="22.6640625" bestFit="1" customWidth="1"/>
    <col min="6" max="6" width="18.5546875" bestFit="1" customWidth="1"/>
    <col min="7" max="8" width="20.33203125" bestFit="1" customWidth="1"/>
    <col min="9" max="9" width="20.33203125" customWidth="1"/>
    <col min="10" max="10" width="21.5546875" bestFit="1" customWidth="1"/>
    <col min="11" max="11" width="48" customWidth="1"/>
    <col min="12" max="12" width="20" customWidth="1"/>
  </cols>
  <sheetData>
    <row r="3" spans="1:11" ht="52.5" customHeight="1">
      <c r="A3" s="70" t="s">
        <v>618</v>
      </c>
      <c r="B3" s="71"/>
      <c r="C3" s="71"/>
      <c r="D3" s="71"/>
      <c r="E3" s="71"/>
      <c r="F3" s="71"/>
      <c r="G3" s="71"/>
      <c r="H3" s="71"/>
      <c r="I3" s="71"/>
      <c r="J3" s="71"/>
      <c r="K3" s="71"/>
    </row>
    <row r="4" spans="1:11" s="33" customFormat="1" ht="33" customHeight="1">
      <c r="A4" s="30" t="s">
        <v>619</v>
      </c>
      <c r="B4" s="31" t="s">
        <v>620</v>
      </c>
      <c r="C4" s="31" t="s">
        <v>621</v>
      </c>
      <c r="D4" s="31" t="s">
        <v>622</v>
      </c>
      <c r="E4" s="31" t="s">
        <v>623</v>
      </c>
      <c r="F4" s="31" t="s">
        <v>624</v>
      </c>
      <c r="G4" s="31" t="s">
        <v>625</v>
      </c>
      <c r="H4" s="31" t="s">
        <v>626</v>
      </c>
      <c r="I4" s="48" t="s">
        <v>692</v>
      </c>
      <c r="J4" s="31" t="s">
        <v>627</v>
      </c>
      <c r="K4" s="32" t="s">
        <v>628</v>
      </c>
    </row>
    <row r="5" spans="1:11" s="37" customFormat="1" ht="30.75" customHeight="1">
      <c r="A5" s="34" t="s">
        <v>629</v>
      </c>
      <c r="B5" s="35"/>
      <c r="C5" s="35"/>
      <c r="D5" s="35">
        <v>24047336</v>
      </c>
      <c r="E5" s="35">
        <v>43660313.1241</v>
      </c>
      <c r="F5" s="35">
        <v>6857000</v>
      </c>
      <c r="G5" s="35">
        <v>68505313.1241</v>
      </c>
      <c r="H5" s="35"/>
      <c r="I5" s="35">
        <v>0</v>
      </c>
      <c r="J5" s="35">
        <f>+SUM(B5:I5)</f>
        <v>143069962.2482</v>
      </c>
      <c r="K5" s="36" t="s">
        <v>630</v>
      </c>
    </row>
    <row r="6" spans="1:11" s="37" customFormat="1" ht="28.8">
      <c r="A6" s="34" t="s">
        <v>631</v>
      </c>
      <c r="B6" s="35"/>
      <c r="C6" s="35">
        <v>238554000</v>
      </c>
      <c r="D6" s="35">
        <v>52431636</v>
      </c>
      <c r="E6" s="35">
        <v>69196965.209699988</v>
      </c>
      <c r="F6" s="35"/>
      <c r="G6" s="35">
        <v>135166803.20969999</v>
      </c>
      <c r="H6" s="35"/>
      <c r="I6" s="35">
        <v>0</v>
      </c>
      <c r="J6" s="35">
        <f t="shared" ref="J6:J41" si="0">+SUM(B6:I6)</f>
        <v>495349404.41939998</v>
      </c>
      <c r="K6" s="38" t="s">
        <v>632</v>
      </c>
    </row>
    <row r="7" spans="1:11" ht="331.2">
      <c r="A7" s="39" t="s">
        <v>633</v>
      </c>
      <c r="B7" s="40"/>
      <c r="C7" s="40">
        <v>19493788000</v>
      </c>
      <c r="D7" s="40">
        <f>752997200+149681636+51435472+18642236+22066879+81219547+6452518465+51476000+15227660</f>
        <v>7595265095</v>
      </c>
      <c r="E7" s="40">
        <f>379517294.015293+29738831+23182746+5713000+4990000+1642800+700200708+3316000+1257900</f>
        <v>1149559279.0152931</v>
      </c>
      <c r="F7" s="40">
        <f>68092475+18357824+321243204</f>
        <v>407693503</v>
      </c>
      <c r="G7" s="40">
        <f>804993276.192191+120890935+79284606+13708700+8355000+11098100+1334113675+18758000+19140700</f>
        <v>2410342992.1921911</v>
      </c>
      <c r="H7" s="40">
        <f>690308775+35293500+2947167675+9625500</f>
        <v>3682395450</v>
      </c>
      <c r="I7" s="40">
        <v>0</v>
      </c>
      <c r="J7" s="35">
        <f t="shared" si="0"/>
        <v>34739044319.207489</v>
      </c>
      <c r="K7" s="38" t="s">
        <v>634</v>
      </c>
    </row>
    <row r="8" spans="1:11" ht="86.4">
      <c r="A8" s="41" t="s">
        <v>635</v>
      </c>
      <c r="B8" s="40"/>
      <c r="C8" s="40">
        <f>458740000+2670017000+11245319900</f>
        <v>14374076900</v>
      </c>
      <c r="D8" s="35">
        <v>3428000</v>
      </c>
      <c r="E8" s="35">
        <v>18278335.48</v>
      </c>
      <c r="F8" s="35">
        <v>16730000</v>
      </c>
      <c r="G8" s="35">
        <v>80862665.480000004</v>
      </c>
      <c r="H8" s="40"/>
      <c r="I8" s="40"/>
      <c r="J8" s="35">
        <f t="shared" si="0"/>
        <v>14493375900.959999</v>
      </c>
      <c r="K8" s="38" t="s">
        <v>636</v>
      </c>
    </row>
    <row r="9" spans="1:11" s="37" customFormat="1" ht="28.8">
      <c r="A9" s="34" t="s">
        <v>637</v>
      </c>
      <c r="B9" s="35"/>
      <c r="C9" s="35"/>
      <c r="D9" s="35">
        <v>54149636</v>
      </c>
      <c r="E9" s="35">
        <v>51146280.969700001</v>
      </c>
      <c r="F9" s="35"/>
      <c r="G9" s="35">
        <v>84234252.419700012</v>
      </c>
      <c r="H9" s="35">
        <v>0</v>
      </c>
      <c r="I9" s="35"/>
      <c r="J9" s="35">
        <f t="shared" si="0"/>
        <v>189530169.38940001</v>
      </c>
      <c r="K9" s="38" t="s">
        <v>638</v>
      </c>
    </row>
    <row r="10" spans="1:11" s="37" customFormat="1" ht="43.2">
      <c r="A10" s="34" t="s">
        <v>639</v>
      </c>
      <c r="B10" s="35"/>
      <c r="C10" s="35"/>
      <c r="D10" s="35">
        <v>29679946.600000001</v>
      </c>
      <c r="E10" s="35">
        <v>46623873.754099995</v>
      </c>
      <c r="F10" s="35">
        <v>15941475</v>
      </c>
      <c r="G10" s="35">
        <v>113449644.75409999</v>
      </c>
      <c r="H10" s="35"/>
      <c r="I10" s="35"/>
      <c r="J10" s="35">
        <f t="shared" si="0"/>
        <v>205694940.10819998</v>
      </c>
      <c r="K10" s="38" t="s">
        <v>640</v>
      </c>
    </row>
    <row r="11" spans="1:11" s="37" customFormat="1" ht="100.8">
      <c r="A11" s="34" t="s">
        <v>641</v>
      </c>
      <c r="B11" s="35"/>
      <c r="C11" s="35">
        <v>584949960.00387788</v>
      </c>
      <c r="D11" s="35">
        <v>22242972</v>
      </c>
      <c r="E11" s="35">
        <v>20420377.559699997</v>
      </c>
      <c r="F11" s="35"/>
      <c r="G11" s="35">
        <v>24214877.559699997</v>
      </c>
      <c r="H11" s="35"/>
      <c r="I11" s="35"/>
      <c r="J11" s="35">
        <f t="shared" si="0"/>
        <v>651828187.1232779</v>
      </c>
      <c r="K11" s="38" t="s">
        <v>642</v>
      </c>
    </row>
    <row r="12" spans="1:11" s="37" customFormat="1">
      <c r="A12" s="34" t="s">
        <v>643</v>
      </c>
      <c r="B12" s="35"/>
      <c r="C12" s="35"/>
      <c r="D12" s="35">
        <v>26756000</v>
      </c>
      <c r="E12" s="35">
        <v>6061000</v>
      </c>
      <c r="F12" s="35"/>
      <c r="G12" s="35">
        <v>13350600</v>
      </c>
      <c r="H12" s="35"/>
      <c r="I12" s="35"/>
      <c r="J12" s="35">
        <f t="shared" si="0"/>
        <v>46167600</v>
      </c>
      <c r="K12" s="36" t="s">
        <v>644</v>
      </c>
    </row>
    <row r="13" spans="1:11" s="37" customFormat="1">
      <c r="A13" s="34" t="s">
        <v>645</v>
      </c>
      <c r="B13" s="35"/>
      <c r="C13" s="35"/>
      <c r="D13" s="35">
        <v>2942000</v>
      </c>
      <c r="E13" s="35">
        <v>1981000</v>
      </c>
      <c r="F13" s="35"/>
      <c r="G13" s="35">
        <v>7093000</v>
      </c>
      <c r="H13" s="35"/>
      <c r="I13" s="35"/>
      <c r="J13" s="35">
        <f t="shared" si="0"/>
        <v>12016000</v>
      </c>
      <c r="K13" s="36" t="s">
        <v>646</v>
      </c>
    </row>
    <row r="14" spans="1:11" s="37" customFormat="1">
      <c r="A14" s="34" t="s">
        <v>647</v>
      </c>
      <c r="B14" s="35"/>
      <c r="C14" s="35"/>
      <c r="D14" s="35">
        <v>91980620</v>
      </c>
      <c r="E14" s="35">
        <v>29754480</v>
      </c>
      <c r="F14" s="35"/>
      <c r="G14" s="35">
        <v>58613480</v>
      </c>
      <c r="H14" s="35"/>
      <c r="I14" s="35"/>
      <c r="J14" s="35">
        <f t="shared" si="0"/>
        <v>180348580</v>
      </c>
      <c r="K14" s="36" t="s">
        <v>644</v>
      </c>
    </row>
    <row r="15" spans="1:11" s="37" customFormat="1">
      <c r="A15" s="34" t="s">
        <v>648</v>
      </c>
      <c r="B15" s="35"/>
      <c r="C15" s="35"/>
      <c r="D15" s="35">
        <v>56176636</v>
      </c>
      <c r="E15" s="35">
        <v>45410244.214099996</v>
      </c>
      <c r="F15" s="35">
        <v>23350215</v>
      </c>
      <c r="G15" s="35">
        <v>112773959.2141</v>
      </c>
      <c r="H15" s="35"/>
      <c r="I15" s="35"/>
      <c r="J15" s="35">
        <f t="shared" si="0"/>
        <v>237711054.42820001</v>
      </c>
      <c r="K15" s="36" t="s">
        <v>649</v>
      </c>
    </row>
    <row r="16" spans="1:11" s="37" customFormat="1" ht="28.8">
      <c r="A16" s="34" t="s">
        <v>650</v>
      </c>
      <c r="B16" s="35"/>
      <c r="C16" s="35">
        <v>264944000.000806</v>
      </c>
      <c r="D16" s="35">
        <v>52812636</v>
      </c>
      <c r="E16" s="35">
        <v>30085141.1241</v>
      </c>
      <c r="F16" s="35"/>
      <c r="G16" s="35">
        <v>50662741.1241</v>
      </c>
      <c r="H16" s="35">
        <v>1925100</v>
      </c>
      <c r="I16" s="35"/>
      <c r="J16" s="35">
        <f t="shared" si="0"/>
        <v>400429618.24900591</v>
      </c>
      <c r="K16" s="38" t="s">
        <v>651</v>
      </c>
    </row>
    <row r="17" spans="1:11" s="52" customFormat="1" ht="28.8">
      <c r="A17" s="49" t="s">
        <v>620</v>
      </c>
      <c r="B17" s="50">
        <v>410000000</v>
      </c>
      <c r="C17" s="50">
        <v>0</v>
      </c>
      <c r="D17" s="50">
        <v>0</v>
      </c>
      <c r="E17" s="50">
        <v>0</v>
      </c>
      <c r="F17" s="50">
        <v>0</v>
      </c>
      <c r="G17" s="50">
        <v>0</v>
      </c>
      <c r="H17" s="50">
        <v>0</v>
      </c>
      <c r="I17" s="50"/>
      <c r="J17" s="50">
        <f t="shared" si="0"/>
        <v>410000000</v>
      </c>
      <c r="K17" s="51" t="s">
        <v>652</v>
      </c>
    </row>
    <row r="18" spans="1:11" s="37" customFormat="1" ht="12.6" customHeight="1">
      <c r="A18" s="34" t="s">
        <v>653</v>
      </c>
      <c r="B18" s="35"/>
      <c r="C18" s="35"/>
      <c r="D18" s="35">
        <v>24996636</v>
      </c>
      <c r="E18" s="35">
        <v>30537571.1241</v>
      </c>
      <c r="F18" s="35">
        <v>2178000</v>
      </c>
      <c r="G18" s="35">
        <v>44410821.664099999</v>
      </c>
      <c r="H18" s="35"/>
      <c r="I18" s="35"/>
      <c r="J18" s="35">
        <f t="shared" si="0"/>
        <v>102123028.78819999</v>
      </c>
      <c r="K18" s="36" t="s">
        <v>654</v>
      </c>
    </row>
    <row r="19" spans="1:11" s="37" customFormat="1" ht="43.2">
      <c r="A19" s="34" t="s">
        <v>655</v>
      </c>
      <c r="B19" s="35"/>
      <c r="C19" s="35">
        <v>192259500</v>
      </c>
      <c r="D19" s="35">
        <v>50396876</v>
      </c>
      <c r="E19" s="35">
        <v>33761252.1241</v>
      </c>
      <c r="F19" s="35"/>
      <c r="G19" s="35">
        <v>54874052.1241</v>
      </c>
      <c r="H19" s="35"/>
      <c r="I19" s="35"/>
      <c r="J19" s="35">
        <f t="shared" si="0"/>
        <v>331291680.24819994</v>
      </c>
      <c r="K19" s="38" t="s">
        <v>656</v>
      </c>
    </row>
    <row r="20" spans="1:11" s="37" customFormat="1" ht="43.2">
      <c r="A20" s="34" t="s">
        <v>657</v>
      </c>
      <c r="B20" s="35"/>
      <c r="C20" s="35">
        <v>270659000</v>
      </c>
      <c r="D20" s="35">
        <v>57667636</v>
      </c>
      <c r="E20" s="35">
        <v>39545546.474100001</v>
      </c>
      <c r="F20" s="35"/>
      <c r="G20" s="35">
        <v>52821546.474100001</v>
      </c>
      <c r="H20" s="35"/>
      <c r="I20" s="35"/>
      <c r="J20" s="35">
        <f t="shared" si="0"/>
        <v>420693728.94819999</v>
      </c>
      <c r="K20" s="38" t="s">
        <v>658</v>
      </c>
    </row>
    <row r="21" spans="1:11" s="37" customFormat="1" ht="28.5" customHeight="1">
      <c r="A21" s="34" t="s">
        <v>659</v>
      </c>
      <c r="B21" s="35"/>
      <c r="C21" s="35">
        <v>1575776700</v>
      </c>
      <c r="D21" s="35">
        <v>6443400</v>
      </c>
      <c r="E21" s="35">
        <v>12399573.1997</v>
      </c>
      <c r="F21" s="35"/>
      <c r="G21" s="35">
        <v>12399573.1997</v>
      </c>
      <c r="H21" s="35"/>
      <c r="I21" s="35"/>
      <c r="J21" s="35">
        <f t="shared" si="0"/>
        <v>1607019246.3994002</v>
      </c>
      <c r="K21" s="36" t="s">
        <v>660</v>
      </c>
    </row>
    <row r="22" spans="1:11" s="37" customFormat="1" ht="28.5" customHeight="1">
      <c r="A22" s="34" t="s">
        <v>661</v>
      </c>
      <c r="B22" s="35"/>
      <c r="C22" s="35"/>
      <c r="D22" s="35">
        <v>145863483.47999999</v>
      </c>
      <c r="E22" s="35">
        <v>368383427.95999992</v>
      </c>
      <c r="F22" s="35">
        <v>56213971.200000003</v>
      </c>
      <c r="G22" s="35">
        <v>573034799.15999985</v>
      </c>
      <c r="H22" s="35"/>
      <c r="I22" s="35"/>
      <c r="J22" s="35">
        <f t="shared" si="0"/>
        <v>1143495681.7999997</v>
      </c>
      <c r="K22" s="36" t="s">
        <v>660</v>
      </c>
    </row>
    <row r="23" spans="1:11" s="37" customFormat="1" ht="23.4" customHeight="1">
      <c r="A23" s="34" t="s">
        <v>662</v>
      </c>
      <c r="B23" s="35"/>
      <c r="C23" s="35"/>
      <c r="D23" s="35">
        <v>1647386689.5102</v>
      </c>
      <c r="E23" s="35"/>
      <c r="F23" s="35"/>
      <c r="G23" s="35"/>
      <c r="H23" s="35"/>
      <c r="I23" s="35"/>
      <c r="J23" s="35">
        <f t="shared" si="0"/>
        <v>1647386689.5102</v>
      </c>
      <c r="K23" s="36" t="s">
        <v>663</v>
      </c>
    </row>
    <row r="24" spans="1:11" s="37" customFormat="1" ht="17.100000000000001" customHeight="1">
      <c r="A24" s="34" t="s">
        <v>664</v>
      </c>
      <c r="B24" s="35"/>
      <c r="C24" s="35"/>
      <c r="D24" s="35">
        <v>53680000</v>
      </c>
      <c r="E24" s="35">
        <v>19953036</v>
      </c>
      <c r="F24" s="35"/>
      <c r="G24" s="35">
        <v>61429536</v>
      </c>
      <c r="H24" s="35"/>
      <c r="I24" s="35"/>
      <c r="J24" s="35">
        <f t="shared" si="0"/>
        <v>135062572</v>
      </c>
      <c r="K24" s="36" t="s">
        <v>660</v>
      </c>
    </row>
    <row r="25" spans="1:11" s="37" customFormat="1">
      <c r="A25" s="34" t="s">
        <v>665</v>
      </c>
      <c r="B25" s="35"/>
      <c r="C25" s="35"/>
      <c r="D25" s="35">
        <v>30044876</v>
      </c>
      <c r="E25" s="35">
        <v>37104522.1241</v>
      </c>
      <c r="F25" s="35">
        <v>8455291</v>
      </c>
      <c r="G25" s="35">
        <v>62163813.1241</v>
      </c>
      <c r="H25" s="35"/>
      <c r="I25" s="35"/>
      <c r="J25" s="35">
        <f t="shared" si="0"/>
        <v>137768502.2482</v>
      </c>
      <c r="K25" s="36" t="s">
        <v>666</v>
      </c>
    </row>
    <row r="26" spans="1:11" s="37" customFormat="1">
      <c r="A26" s="34" t="s">
        <v>667</v>
      </c>
      <c r="B26" s="35"/>
      <c r="C26" s="35"/>
      <c r="D26" s="35">
        <v>48403156.829999998</v>
      </c>
      <c r="E26" s="35">
        <v>32133683.094099998</v>
      </c>
      <c r="F26" s="35">
        <v>5309291</v>
      </c>
      <c r="G26" s="35">
        <v>48760152.094099998</v>
      </c>
      <c r="H26" s="35"/>
      <c r="I26" s="35"/>
      <c r="J26" s="35">
        <f t="shared" si="0"/>
        <v>134606283.01819998</v>
      </c>
      <c r="K26" s="36" t="s">
        <v>668</v>
      </c>
    </row>
    <row r="27" spans="1:11" s="37" customFormat="1">
      <c r="A27" s="34" t="s">
        <v>669</v>
      </c>
      <c r="B27" s="35"/>
      <c r="C27" s="35"/>
      <c r="D27" s="35">
        <v>37260636</v>
      </c>
      <c r="E27" s="35">
        <v>48398686.1241</v>
      </c>
      <c r="F27" s="35">
        <v>29052200</v>
      </c>
      <c r="G27" s="35">
        <v>105022026.1241</v>
      </c>
      <c r="H27" s="35">
        <v>3529350</v>
      </c>
      <c r="I27" s="35"/>
      <c r="J27" s="35">
        <f t="shared" si="0"/>
        <v>223262898.2482</v>
      </c>
      <c r="K27" s="36" t="s">
        <v>670</v>
      </c>
    </row>
    <row r="28" spans="1:11" s="37" customFormat="1" ht="28.8">
      <c r="A28" s="34" t="s">
        <v>671</v>
      </c>
      <c r="B28" s="35"/>
      <c r="C28" s="35">
        <v>285128400.00000006</v>
      </c>
      <c r="D28" s="35">
        <v>54915636</v>
      </c>
      <c r="E28" s="35">
        <v>50175626.1241</v>
      </c>
      <c r="F28" s="35">
        <v>10688000</v>
      </c>
      <c r="G28" s="35">
        <v>109108164.1241</v>
      </c>
      <c r="H28" s="35"/>
      <c r="I28" s="35"/>
      <c r="J28" s="35">
        <f t="shared" si="0"/>
        <v>510015826.24820006</v>
      </c>
      <c r="K28" s="38" t="s">
        <v>672</v>
      </c>
    </row>
    <row r="29" spans="1:11" s="37" customFormat="1">
      <c r="A29" s="34" t="s">
        <v>673</v>
      </c>
      <c r="B29" s="35"/>
      <c r="C29" s="35"/>
      <c r="D29" s="35">
        <v>40755636</v>
      </c>
      <c r="E29" s="35">
        <v>20326938.1241</v>
      </c>
      <c r="F29" s="35"/>
      <c r="G29" s="35">
        <v>37005138.1241</v>
      </c>
      <c r="H29" s="35"/>
      <c r="I29" s="35"/>
      <c r="J29" s="35">
        <f t="shared" si="0"/>
        <v>98087712.248199999</v>
      </c>
      <c r="K29" s="36" t="s">
        <v>674</v>
      </c>
    </row>
    <row r="30" spans="1:11" s="37" customFormat="1">
      <c r="A30" s="34" t="s">
        <v>675</v>
      </c>
      <c r="B30" s="35"/>
      <c r="C30" s="35"/>
      <c r="D30" s="35">
        <v>52117636</v>
      </c>
      <c r="E30" s="35">
        <v>22800857.1241</v>
      </c>
      <c r="F30" s="35"/>
      <c r="G30" s="35">
        <v>41609657.1241</v>
      </c>
      <c r="H30" s="35"/>
      <c r="I30" s="35"/>
      <c r="J30" s="35">
        <f t="shared" si="0"/>
        <v>116528150.2482</v>
      </c>
      <c r="K30" s="36" t="s">
        <v>676</v>
      </c>
    </row>
    <row r="31" spans="1:11" s="37" customFormat="1" ht="43.2">
      <c r="A31" s="34" t="s">
        <v>677</v>
      </c>
      <c r="B31" s="35"/>
      <c r="C31" s="35">
        <v>45453200</v>
      </c>
      <c r="D31" s="35">
        <v>22550636</v>
      </c>
      <c r="E31" s="35">
        <v>27817679.1241</v>
      </c>
      <c r="F31" s="35">
        <v>5793291</v>
      </c>
      <c r="G31" s="35">
        <v>54328170.1241</v>
      </c>
      <c r="H31" s="35"/>
      <c r="I31" s="35"/>
      <c r="J31" s="35">
        <f t="shared" si="0"/>
        <v>155942976.2482</v>
      </c>
      <c r="K31" s="38" t="s">
        <v>678</v>
      </c>
    </row>
    <row r="32" spans="1:11" s="37" customFormat="1">
      <c r="A32" s="34" t="s">
        <v>679</v>
      </c>
      <c r="B32" s="35"/>
      <c r="C32" s="35">
        <v>214456000</v>
      </c>
      <c r="D32" s="35">
        <v>22555636</v>
      </c>
      <c r="E32" s="35">
        <v>32976880.664099999</v>
      </c>
      <c r="F32" s="35">
        <v>31723000</v>
      </c>
      <c r="G32" s="35">
        <v>62338680.664099999</v>
      </c>
      <c r="H32" s="35"/>
      <c r="I32" s="35"/>
      <c r="J32" s="35">
        <f t="shared" si="0"/>
        <v>364050197.32819998</v>
      </c>
      <c r="K32" s="36" t="s">
        <v>680</v>
      </c>
    </row>
    <row r="33" spans="1:11" s="37" customFormat="1">
      <c r="A33" s="41" t="s">
        <v>681</v>
      </c>
      <c r="B33" s="40"/>
      <c r="C33" s="40"/>
      <c r="D33" s="40">
        <v>28948636</v>
      </c>
      <c r="E33" s="40">
        <v>37772373.1241</v>
      </c>
      <c r="F33" s="40"/>
      <c r="G33" s="40">
        <v>61841373.1241</v>
      </c>
      <c r="H33" s="40"/>
      <c r="I33" s="40"/>
      <c r="J33" s="35">
        <f t="shared" si="0"/>
        <v>128562382.2482</v>
      </c>
      <c r="K33" s="42" t="s">
        <v>682</v>
      </c>
    </row>
    <row r="34" spans="1:11" s="37" customFormat="1" ht="28.8">
      <c r="A34" s="34" t="s">
        <v>683</v>
      </c>
      <c r="B34" s="35"/>
      <c r="C34" s="35">
        <v>366673600</v>
      </c>
      <c r="D34" s="35">
        <v>60289636</v>
      </c>
      <c r="E34" s="35">
        <v>21042903.1241</v>
      </c>
      <c r="F34" s="35"/>
      <c r="G34" s="35">
        <v>49731955.1241</v>
      </c>
      <c r="H34" s="35">
        <v>3529350</v>
      </c>
      <c r="I34" s="35"/>
      <c r="J34" s="35">
        <f t="shared" si="0"/>
        <v>501267444.24819994</v>
      </c>
      <c r="K34" s="38" t="s">
        <v>684</v>
      </c>
    </row>
    <row r="35" spans="1:11" s="37" customFormat="1">
      <c r="A35" s="34" t="s">
        <v>685</v>
      </c>
      <c r="B35" s="35"/>
      <c r="C35" s="35"/>
      <c r="D35" s="35">
        <v>50598636</v>
      </c>
      <c r="E35" s="35">
        <v>67824944.1241</v>
      </c>
      <c r="F35" s="35"/>
      <c r="G35" s="35">
        <v>76985294.1241</v>
      </c>
      <c r="H35" s="35">
        <v>481275</v>
      </c>
      <c r="I35" s="35"/>
      <c r="J35" s="35">
        <f t="shared" si="0"/>
        <v>195890149.2482</v>
      </c>
      <c r="K35" s="36" t="s">
        <v>686</v>
      </c>
    </row>
    <row r="36" spans="1:11" s="37" customFormat="1">
      <c r="A36" s="34" t="s">
        <v>687</v>
      </c>
      <c r="B36" s="35"/>
      <c r="C36" s="35">
        <v>1090807400</v>
      </c>
      <c r="D36" s="35">
        <v>28054636</v>
      </c>
      <c r="E36" s="35">
        <v>31889733.1241</v>
      </c>
      <c r="F36" s="35"/>
      <c r="G36" s="35">
        <v>52959699.794100001</v>
      </c>
      <c r="H36" s="35"/>
      <c r="I36" s="35"/>
      <c r="J36" s="35">
        <f t="shared" si="0"/>
        <v>1203711468.9182</v>
      </c>
      <c r="K36" s="36" t="s">
        <v>688</v>
      </c>
    </row>
    <row r="37" spans="1:11" s="37" customFormat="1" ht="28.8">
      <c r="A37" s="41" t="s">
        <v>689</v>
      </c>
      <c r="B37" s="40"/>
      <c r="C37" s="35">
        <v>78336000</v>
      </c>
      <c r="D37" s="40">
        <v>0</v>
      </c>
      <c r="E37" s="40">
        <v>0</v>
      </c>
      <c r="F37" s="40">
        <v>0</v>
      </c>
      <c r="G37" s="40">
        <v>0</v>
      </c>
      <c r="H37" s="40">
        <v>0</v>
      </c>
      <c r="I37" s="40">
        <v>0</v>
      </c>
      <c r="J37" s="35">
        <f t="shared" si="0"/>
        <v>78336000</v>
      </c>
      <c r="K37" s="38" t="s">
        <v>690</v>
      </c>
    </row>
    <row r="38" spans="1:11" s="37" customFormat="1">
      <c r="A38" s="41" t="s">
        <v>694</v>
      </c>
      <c r="B38" s="40">
        <v>0</v>
      </c>
      <c r="C38" s="40">
        <v>0</v>
      </c>
      <c r="D38" s="40">
        <v>0</v>
      </c>
      <c r="E38" s="40">
        <v>0</v>
      </c>
      <c r="F38" s="40">
        <v>0</v>
      </c>
      <c r="G38" s="40">
        <v>0</v>
      </c>
      <c r="H38" s="40">
        <v>0</v>
      </c>
      <c r="I38" s="53">
        <v>3462163488</v>
      </c>
      <c r="J38" s="35">
        <f t="shared" si="0"/>
        <v>3462163488</v>
      </c>
      <c r="K38" s="38" t="s">
        <v>693</v>
      </c>
    </row>
    <row r="39" spans="1:11" s="37" customFormat="1">
      <c r="A39" s="41" t="s">
        <v>696</v>
      </c>
      <c r="B39" s="40">
        <v>0</v>
      </c>
      <c r="C39" s="40">
        <v>0</v>
      </c>
      <c r="D39" s="40">
        <v>0</v>
      </c>
      <c r="E39" s="40">
        <v>0</v>
      </c>
      <c r="F39" s="40">
        <v>0</v>
      </c>
      <c r="G39" s="40">
        <v>0</v>
      </c>
      <c r="H39" s="40">
        <v>0</v>
      </c>
      <c r="I39" s="53">
        <v>2270031068</v>
      </c>
      <c r="J39" s="35">
        <f t="shared" si="0"/>
        <v>2270031068</v>
      </c>
      <c r="K39" s="38" t="s">
        <v>695</v>
      </c>
    </row>
    <row r="40" spans="1:11" s="37" customFormat="1" ht="43.2">
      <c r="A40" s="39" t="s">
        <v>698</v>
      </c>
      <c r="B40" s="40">
        <v>0</v>
      </c>
      <c r="C40" s="40">
        <v>0</v>
      </c>
      <c r="D40" s="40">
        <v>0</v>
      </c>
      <c r="E40" s="40">
        <v>0</v>
      </c>
      <c r="F40" s="40">
        <v>0</v>
      </c>
      <c r="G40" s="40">
        <v>0</v>
      </c>
      <c r="H40" s="40">
        <v>0</v>
      </c>
      <c r="I40" s="53">
        <v>1175278111</v>
      </c>
      <c r="J40" s="35">
        <f t="shared" si="0"/>
        <v>1175278111</v>
      </c>
      <c r="K40" s="38" t="s">
        <v>697</v>
      </c>
    </row>
    <row r="41" spans="1:11" s="37" customFormat="1" ht="28.8">
      <c r="A41" s="39" t="s">
        <v>699</v>
      </c>
      <c r="B41" s="40">
        <v>0</v>
      </c>
      <c r="C41" s="40">
        <v>0</v>
      </c>
      <c r="D41" s="40">
        <v>0</v>
      </c>
      <c r="E41" s="40">
        <v>0</v>
      </c>
      <c r="F41" s="40">
        <v>0</v>
      </c>
      <c r="G41" s="40">
        <v>0</v>
      </c>
      <c r="H41" s="40">
        <v>0</v>
      </c>
      <c r="I41" s="53">
        <v>1288130242</v>
      </c>
      <c r="J41" s="35">
        <f t="shared" si="0"/>
        <v>1288130242</v>
      </c>
      <c r="K41" s="38"/>
    </row>
    <row r="42" spans="1:11" s="46" customFormat="1" ht="23.25" customHeight="1">
      <c r="A42" s="43" t="s">
        <v>691</v>
      </c>
      <c r="B42" s="44">
        <f>SUM(B5:B41)</f>
        <v>410000000</v>
      </c>
      <c r="C42" s="44">
        <f t="shared" ref="C42:I42" si="1">SUM(C5:C41)</f>
        <v>39075862660.004684</v>
      </c>
      <c r="D42" s="44">
        <f t="shared" si="1"/>
        <v>10474842627.4202</v>
      </c>
      <c r="E42" s="44">
        <f t="shared" si="1"/>
        <v>2447022523.331995</v>
      </c>
      <c r="F42" s="44">
        <f t="shared" si="1"/>
        <v>619985237.20000005</v>
      </c>
      <c r="G42" s="44">
        <f t="shared" si="1"/>
        <v>4720094781.3688898</v>
      </c>
      <c r="H42" s="44">
        <f t="shared" si="1"/>
        <v>3691860525</v>
      </c>
      <c r="I42" s="54">
        <f t="shared" si="1"/>
        <v>8195602909</v>
      </c>
      <c r="J42" s="44">
        <f>SUM(J5:J41)</f>
        <v>69635271263.325775</v>
      </c>
      <c r="K42" s="45"/>
    </row>
    <row r="46" spans="1:11">
      <c r="J46" s="47"/>
    </row>
  </sheetData>
  <mergeCells count="1">
    <mergeCell ref="A3:K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5537-F2A4-4F39-B773-A571A8AB3910}">
  <sheetPr>
    <tabColor theme="6"/>
  </sheetPr>
  <dimension ref="A2:G41"/>
  <sheetViews>
    <sheetView showGridLines="0" tabSelected="1" topLeftCell="A31" zoomScale="85" zoomScaleNormal="85" workbookViewId="0">
      <selection activeCell="H41" sqref="H41"/>
    </sheetView>
  </sheetViews>
  <sheetFormatPr baseColWidth="10" defaultRowHeight="14.4"/>
  <cols>
    <col min="1" max="1" width="52.6640625" customWidth="1"/>
    <col min="2" max="2" width="33.109375" customWidth="1"/>
    <col min="3" max="3" width="32.44140625" customWidth="1"/>
  </cols>
  <sheetData>
    <row r="2" spans="1:3" ht="28.2" customHeight="1">
      <c r="A2" s="101" t="s">
        <v>550</v>
      </c>
      <c r="B2" s="101"/>
      <c r="C2" s="101"/>
    </row>
    <row r="3" spans="1:3" ht="49.5" customHeight="1">
      <c r="A3" s="102" t="s">
        <v>813</v>
      </c>
      <c r="B3" s="101"/>
      <c r="C3" s="101"/>
    </row>
    <row r="4" spans="1:3" ht="30.75" customHeight="1">
      <c r="A4" s="101" t="s">
        <v>549</v>
      </c>
      <c r="B4" s="101"/>
      <c r="C4" s="101"/>
    </row>
    <row r="5" spans="1:3" ht="52.8" customHeight="1">
      <c r="A5" s="103" t="s">
        <v>823</v>
      </c>
      <c r="B5" s="103"/>
      <c r="C5" s="103"/>
    </row>
    <row r="6" spans="1:3">
      <c r="A6" s="305"/>
      <c r="B6" s="23"/>
      <c r="C6" s="306"/>
    </row>
    <row r="7" spans="1:3" ht="28.2" customHeight="1">
      <c r="A7" s="104" t="s">
        <v>824</v>
      </c>
      <c r="B7" s="105"/>
      <c r="C7" s="106"/>
    </row>
    <row r="8" spans="1:3" ht="105" customHeight="1">
      <c r="A8" s="104" t="s">
        <v>542</v>
      </c>
      <c r="B8" s="105"/>
      <c r="C8" s="106"/>
    </row>
    <row r="9" spans="1:3" ht="23.4" customHeight="1">
      <c r="A9" s="58" t="s">
        <v>812</v>
      </c>
      <c r="B9" s="80" t="s">
        <v>566</v>
      </c>
      <c r="C9" s="80"/>
    </row>
    <row r="10" spans="1:3" ht="19.5" customHeight="1">
      <c r="A10" s="58" t="s">
        <v>553</v>
      </c>
      <c r="B10" s="80" t="s">
        <v>825</v>
      </c>
      <c r="C10" s="80"/>
    </row>
    <row r="11" spans="1:3" ht="20.25" customHeight="1">
      <c r="A11" s="67" t="s">
        <v>811</v>
      </c>
      <c r="B11" s="280" t="s">
        <v>810</v>
      </c>
      <c r="C11" s="280"/>
    </row>
    <row r="12" spans="1:3" ht="21.75" customHeight="1">
      <c r="A12" s="119" t="s">
        <v>826</v>
      </c>
      <c r="B12" s="119"/>
      <c r="C12" s="119"/>
    </row>
    <row r="13" spans="1:3" ht="21" customHeight="1">
      <c r="A13" s="201" t="s">
        <v>827</v>
      </c>
      <c r="B13" s="201"/>
      <c r="C13" s="201"/>
    </row>
    <row r="14" spans="1:3" ht="21.75" customHeight="1">
      <c r="A14" s="119" t="s">
        <v>809</v>
      </c>
      <c r="B14" s="119"/>
      <c r="C14" s="119"/>
    </row>
    <row r="15" spans="1:3" ht="21.75" customHeight="1">
      <c r="A15" s="307" t="s">
        <v>828</v>
      </c>
      <c r="B15" s="308" t="s">
        <v>829</v>
      </c>
      <c r="C15" s="307" t="s">
        <v>830</v>
      </c>
    </row>
    <row r="16" spans="1:3" ht="28.8">
      <c r="A16" s="69" t="s">
        <v>831</v>
      </c>
      <c r="B16" s="309">
        <v>5000000000</v>
      </c>
      <c r="C16" s="310">
        <v>5000000000</v>
      </c>
    </row>
    <row r="17" spans="1:3" ht="18.75" customHeight="1">
      <c r="A17" s="69" t="s">
        <v>832</v>
      </c>
      <c r="B17" s="309">
        <v>5000000000</v>
      </c>
      <c r="C17" s="310">
        <v>5000000000</v>
      </c>
    </row>
    <row r="18" spans="1:3" ht="18.75" customHeight="1">
      <c r="A18" s="69" t="s">
        <v>806</v>
      </c>
      <c r="B18" s="309">
        <v>5000000000</v>
      </c>
      <c r="C18" s="310">
        <v>5000000000</v>
      </c>
    </row>
    <row r="19" spans="1:3" ht="28.8">
      <c r="A19" s="69" t="s">
        <v>833</v>
      </c>
      <c r="B19" s="309">
        <v>5000000000</v>
      </c>
      <c r="C19" s="310">
        <v>5000000000</v>
      </c>
    </row>
    <row r="20" spans="1:3" ht="18.75" customHeight="1">
      <c r="A20" s="69" t="s">
        <v>834</v>
      </c>
      <c r="B20" s="309">
        <v>5000000000</v>
      </c>
      <c r="C20" s="310">
        <v>5000000000</v>
      </c>
    </row>
    <row r="21" spans="1:3" ht="18.75" customHeight="1">
      <c r="A21" s="69" t="s">
        <v>835</v>
      </c>
      <c r="B21" s="309">
        <v>2500000000</v>
      </c>
      <c r="C21" s="310">
        <v>2500000000</v>
      </c>
    </row>
    <row r="22" spans="1:3" ht="18.75" customHeight="1">
      <c r="A22" s="69" t="s">
        <v>836</v>
      </c>
      <c r="B22" s="309">
        <v>2500000000</v>
      </c>
      <c r="C22" s="310">
        <v>2500000000</v>
      </c>
    </row>
    <row r="23" spans="1:3" ht="18.75" customHeight="1">
      <c r="A23" s="69" t="s">
        <v>837</v>
      </c>
      <c r="B23" s="309">
        <v>500000000</v>
      </c>
      <c r="C23" s="310">
        <v>500000000</v>
      </c>
    </row>
    <row r="24" spans="1:3" ht="18.75" customHeight="1">
      <c r="A24" s="69" t="s">
        <v>838</v>
      </c>
      <c r="B24" s="309">
        <v>800000000</v>
      </c>
      <c r="C24" s="310">
        <v>800000000</v>
      </c>
    </row>
    <row r="25" spans="1:3" ht="18.75" customHeight="1">
      <c r="A25" s="69" t="s">
        <v>839</v>
      </c>
      <c r="B25" s="309">
        <v>500000000</v>
      </c>
      <c r="C25" s="310">
        <v>500000000</v>
      </c>
    </row>
    <row r="26" spans="1:3" ht="18.75" customHeight="1">
      <c r="A26" s="69" t="s">
        <v>840</v>
      </c>
      <c r="B26" s="309">
        <v>500000000</v>
      </c>
      <c r="C26" s="310">
        <v>500000000</v>
      </c>
    </row>
    <row r="27" spans="1:3" ht="18.75" customHeight="1">
      <c r="A27" s="69" t="s">
        <v>841</v>
      </c>
      <c r="B27" s="309">
        <v>300000000</v>
      </c>
      <c r="C27" s="310">
        <v>300000000</v>
      </c>
    </row>
    <row r="28" spans="1:3" ht="28.8">
      <c r="A28" s="69" t="s">
        <v>842</v>
      </c>
      <c r="B28" s="309">
        <v>500000000</v>
      </c>
      <c r="C28" s="310">
        <v>500000000</v>
      </c>
    </row>
    <row r="29" spans="1:3" ht="18.75" customHeight="1">
      <c r="A29" s="69" t="s">
        <v>843</v>
      </c>
      <c r="B29" s="309">
        <v>200000000</v>
      </c>
      <c r="C29" s="310">
        <v>200000000</v>
      </c>
    </row>
    <row r="30" spans="1:3" ht="18.75" customHeight="1">
      <c r="A30" s="67" t="s">
        <v>808</v>
      </c>
      <c r="B30" s="283">
        <v>5000000000</v>
      </c>
      <c r="C30" s="284"/>
    </row>
    <row r="31" spans="1:3" ht="21.75" customHeight="1">
      <c r="A31" s="119" t="s">
        <v>807</v>
      </c>
      <c r="B31" s="119"/>
      <c r="C31" s="119"/>
    </row>
    <row r="32" spans="1:3" ht="28.8">
      <c r="A32" s="69" t="s">
        <v>844</v>
      </c>
      <c r="B32" s="280" t="s">
        <v>845</v>
      </c>
      <c r="C32" s="280"/>
    </row>
    <row r="33" spans="1:7" ht="18.75" customHeight="1">
      <c r="A33" s="311" t="s">
        <v>843</v>
      </c>
      <c r="B33" s="280" t="s">
        <v>56</v>
      </c>
      <c r="C33" s="280"/>
    </row>
    <row r="34" spans="1:7" ht="27" customHeight="1">
      <c r="A34" s="69" t="s">
        <v>846</v>
      </c>
      <c r="B34" s="281" t="s">
        <v>847</v>
      </c>
      <c r="C34" s="282"/>
    </row>
    <row r="35" spans="1:7" ht="21.75" customHeight="1">
      <c r="A35" s="119" t="s">
        <v>848</v>
      </c>
      <c r="B35" s="119"/>
      <c r="C35" s="119"/>
    </row>
    <row r="36" spans="1:7" ht="16.8" customHeight="1">
      <c r="A36" s="67" t="s">
        <v>805</v>
      </c>
      <c r="B36" s="312" t="s">
        <v>804</v>
      </c>
      <c r="C36" s="282"/>
      <c r="G36" s="66"/>
    </row>
    <row r="37" spans="1:7" ht="16.8" customHeight="1">
      <c r="A37" s="68" t="s">
        <v>803</v>
      </c>
      <c r="B37" s="312" t="s">
        <v>802</v>
      </c>
      <c r="C37" s="282"/>
      <c r="G37" s="66"/>
    </row>
    <row r="38" spans="1:7" ht="19.5" customHeight="1">
      <c r="A38" s="67" t="s">
        <v>801</v>
      </c>
      <c r="B38" s="280" t="s">
        <v>800</v>
      </c>
      <c r="C38" s="280"/>
      <c r="G38" s="66"/>
    </row>
    <row r="39" spans="1:7" ht="18.75" customHeight="1">
      <c r="A39" s="67" t="s">
        <v>799</v>
      </c>
      <c r="B39" s="280" t="s">
        <v>307</v>
      </c>
      <c r="C39" s="280"/>
      <c r="G39" s="66"/>
    </row>
    <row r="40" spans="1:7" ht="18.75" customHeight="1">
      <c r="A40" s="67" t="s">
        <v>849</v>
      </c>
      <c r="B40" s="280" t="s">
        <v>850</v>
      </c>
      <c r="C40" s="280"/>
      <c r="G40" s="66"/>
    </row>
    <row r="41" spans="1:7" ht="32.4" customHeight="1">
      <c r="A41" s="67" t="s">
        <v>851</v>
      </c>
      <c r="B41" s="279" t="s">
        <v>852</v>
      </c>
      <c r="C41" s="279"/>
      <c r="G41" s="66"/>
    </row>
  </sheetData>
  <mergeCells count="24">
    <mergeCell ref="B36:C36"/>
    <mergeCell ref="B37:C37"/>
    <mergeCell ref="B38:C38"/>
    <mergeCell ref="B39:C39"/>
    <mergeCell ref="B40:C40"/>
    <mergeCell ref="B41:C41"/>
    <mergeCell ref="B30:C30"/>
    <mergeCell ref="A31:C31"/>
    <mergeCell ref="B32:C32"/>
    <mergeCell ref="B33:C33"/>
    <mergeCell ref="B34:C34"/>
    <mergeCell ref="A35:C35"/>
    <mergeCell ref="B9:C9"/>
    <mergeCell ref="B10:C10"/>
    <mergeCell ref="B11:C11"/>
    <mergeCell ref="A12:C12"/>
    <mergeCell ref="A13:C13"/>
    <mergeCell ref="A14:C14"/>
    <mergeCell ref="A2:C2"/>
    <mergeCell ref="A3:C3"/>
    <mergeCell ref="A4:C4"/>
    <mergeCell ref="A5:C5"/>
    <mergeCell ref="A7:C7"/>
    <mergeCell ref="A8:C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4"/>
  <cols>
    <col min="2" max="2" width="76.5546875" customWidth="1"/>
    <col min="3" max="3" width="50.5546875" customWidth="1"/>
    <col min="5" max="5" width="0.6640625" customWidth="1"/>
  </cols>
  <sheetData>
    <row r="1" spans="2:3" ht="15" thickBot="1">
      <c r="B1" s="17"/>
    </row>
    <row r="2" spans="2:3" ht="24.75" customHeight="1" thickBot="1">
      <c r="B2" s="127" t="s">
        <v>444</v>
      </c>
      <c r="C2" s="129"/>
    </row>
    <row r="3" spans="2:3" ht="111" customHeight="1" thickBot="1">
      <c r="B3" s="127" t="s">
        <v>490</v>
      </c>
      <c r="C3" s="129"/>
    </row>
    <row r="4" spans="2:3" ht="21.75" customHeight="1" thickBot="1">
      <c r="B4" s="133" t="s">
        <v>284</v>
      </c>
      <c r="C4" s="135"/>
    </row>
    <row r="5" spans="2:3" ht="44.25" customHeight="1" thickBot="1">
      <c r="B5" s="291" t="s">
        <v>303</v>
      </c>
      <c r="C5" s="292"/>
    </row>
    <row r="6" spans="2:3" ht="15" thickBot="1">
      <c r="B6" s="133" t="s">
        <v>498</v>
      </c>
      <c r="C6" s="135"/>
    </row>
    <row r="7" spans="2:3" ht="193.5" customHeight="1" thickBot="1">
      <c r="B7" s="285" t="s">
        <v>495</v>
      </c>
      <c r="C7" s="286"/>
    </row>
    <row r="8" spans="2:3" ht="146.25" customHeight="1" thickBot="1">
      <c r="B8" s="285" t="s">
        <v>503</v>
      </c>
      <c r="C8" s="286"/>
    </row>
    <row r="9" spans="2:3" ht="87" customHeight="1" thickBot="1">
      <c r="B9" s="285" t="s">
        <v>502</v>
      </c>
      <c r="C9" s="286"/>
    </row>
    <row r="10" spans="2:3" ht="204.75" customHeight="1" thickBot="1">
      <c r="B10" s="285" t="s">
        <v>500</v>
      </c>
      <c r="C10" s="286"/>
    </row>
    <row r="11" spans="2:3" ht="99" customHeight="1" thickBot="1">
      <c r="B11" s="289" t="s">
        <v>499</v>
      </c>
      <c r="C11" s="290"/>
    </row>
    <row r="12" spans="2:3" ht="148.5" customHeight="1" thickBot="1">
      <c r="B12" s="289" t="s">
        <v>501</v>
      </c>
      <c r="C12" s="290"/>
    </row>
    <row r="13" spans="2:3" ht="15" thickBot="1">
      <c r="B13" s="133" t="s">
        <v>304</v>
      </c>
      <c r="C13" s="135"/>
    </row>
    <row r="14" spans="2:3" ht="15" thickBot="1">
      <c r="B14" s="291" t="s">
        <v>305</v>
      </c>
      <c r="C14" s="292"/>
    </row>
    <row r="15" spans="2:3" ht="15" thickBot="1">
      <c r="B15" s="133" t="s">
        <v>304</v>
      </c>
      <c r="C15" s="135"/>
    </row>
    <row r="16" spans="2:3" ht="15" thickBot="1">
      <c r="B16" s="291" t="s">
        <v>305</v>
      </c>
      <c r="C16" s="292"/>
    </row>
    <row r="17" spans="2:3" ht="15" thickBot="1">
      <c r="B17" s="133" t="s">
        <v>306</v>
      </c>
      <c r="C17" s="135"/>
    </row>
    <row r="18" spans="2:3" ht="15" thickBot="1">
      <c r="B18" s="291" t="s">
        <v>307</v>
      </c>
      <c r="C18" s="292"/>
    </row>
    <row r="19" spans="2:3" ht="15" thickBot="1">
      <c r="B19" s="133" t="s">
        <v>308</v>
      </c>
      <c r="C19" s="135"/>
    </row>
    <row r="20" spans="2:3" ht="32.25" customHeight="1" thickBot="1">
      <c r="B20" s="291" t="s">
        <v>309</v>
      </c>
      <c r="C20" s="292"/>
    </row>
    <row r="21" spans="2:3" ht="15" thickBot="1">
      <c r="B21" s="133" t="s">
        <v>310</v>
      </c>
      <c r="C21" s="135"/>
    </row>
    <row r="22" spans="2:3" ht="27" customHeight="1">
      <c r="B22" s="293" t="s">
        <v>311</v>
      </c>
      <c r="C22" s="294"/>
    </row>
    <row r="23" spans="2:3" ht="41.25" customHeight="1">
      <c r="B23" s="295" t="s">
        <v>312</v>
      </c>
      <c r="C23" s="296"/>
    </row>
    <row r="24" spans="2:3">
      <c r="B24" s="295" t="s">
        <v>313</v>
      </c>
      <c r="C24" s="296"/>
    </row>
    <row r="25" spans="2:3" ht="30.75" customHeight="1" thickBot="1">
      <c r="B25" s="287" t="s">
        <v>496</v>
      </c>
      <c r="C25" s="288"/>
    </row>
    <row r="26" spans="2:3" ht="15" thickBot="1">
      <c r="B26" s="133" t="s">
        <v>314</v>
      </c>
      <c r="C26" s="135"/>
    </row>
    <row r="27" spans="2:3" ht="15" thickBot="1">
      <c r="B27" s="291" t="s">
        <v>56</v>
      </c>
      <c r="C27" s="292"/>
    </row>
    <row r="28" spans="2:3" ht="15" thickBot="1">
      <c r="B28" s="133" t="s">
        <v>315</v>
      </c>
      <c r="C28" s="135"/>
    </row>
    <row r="29" spans="2:3" ht="69.75" customHeight="1">
      <c r="B29" s="293" t="s">
        <v>316</v>
      </c>
      <c r="C29" s="294"/>
    </row>
    <row r="30" spans="2:3" ht="39.6">
      <c r="B30" s="1" t="s">
        <v>318</v>
      </c>
      <c r="C30" s="18" t="s">
        <v>317</v>
      </c>
    </row>
    <row r="31" spans="2:3" ht="26.4">
      <c r="B31" s="1" t="s">
        <v>319</v>
      </c>
      <c r="C31" s="18" t="s">
        <v>320</v>
      </c>
    </row>
    <row r="32" spans="2:3" ht="27" thickBot="1">
      <c r="B32" s="2" t="s">
        <v>321</v>
      </c>
      <c r="C32" s="3" t="s">
        <v>322</v>
      </c>
    </row>
    <row r="33" spans="2:3" ht="15" thickBot="1">
      <c r="B33" s="133" t="s">
        <v>323</v>
      </c>
      <c r="C33" s="135"/>
    </row>
    <row r="34" spans="2:3" ht="42.75" customHeight="1" thickBot="1">
      <c r="B34" s="291" t="s">
        <v>324</v>
      </c>
      <c r="C34" s="292"/>
    </row>
    <row r="35" spans="2:3" ht="15" thickBot="1">
      <c r="B35" s="133" t="s">
        <v>325</v>
      </c>
      <c r="C35" s="135"/>
    </row>
    <row r="36" spans="2:3" ht="41.25" customHeight="1" thickBot="1">
      <c r="B36" s="291" t="s">
        <v>326</v>
      </c>
      <c r="C36" s="292"/>
    </row>
    <row r="37" spans="2:3" ht="15" thickBot="1">
      <c r="B37" s="133" t="s">
        <v>327</v>
      </c>
      <c r="C37" s="135"/>
    </row>
    <row r="38" spans="2:3" ht="81" customHeight="1" thickBot="1">
      <c r="B38" s="291" t="s">
        <v>328</v>
      </c>
      <c r="C38" s="292"/>
    </row>
    <row r="39" spans="2:3" ht="15" thickBot="1">
      <c r="B39" s="133" t="s">
        <v>329</v>
      </c>
      <c r="C39" s="135"/>
    </row>
    <row r="40" spans="2:3" ht="33" customHeight="1" thickBot="1">
      <c r="B40" s="291" t="s">
        <v>330</v>
      </c>
      <c r="C40" s="292"/>
    </row>
    <row r="41" spans="2:3" ht="15" thickBot="1">
      <c r="B41" s="133" t="s">
        <v>331</v>
      </c>
      <c r="C41" s="135"/>
    </row>
    <row r="42" spans="2:3" ht="44.25" customHeight="1" thickBot="1">
      <c r="B42" s="291" t="s">
        <v>332</v>
      </c>
      <c r="C42" s="292"/>
    </row>
    <row r="43" spans="2:3" ht="15" thickBot="1">
      <c r="B43" s="133" t="s">
        <v>333</v>
      </c>
      <c r="C43" s="135"/>
    </row>
    <row r="44" spans="2:3" ht="189.75" customHeight="1" thickBot="1">
      <c r="B44" s="291" t="s">
        <v>334</v>
      </c>
      <c r="C44" s="292"/>
    </row>
    <row r="45" spans="2:3" ht="15" thickBot="1">
      <c r="B45" s="133" t="s">
        <v>335</v>
      </c>
      <c r="C45" s="135"/>
    </row>
    <row r="46" spans="2:3" ht="126.75" customHeight="1">
      <c r="B46" s="293" t="s">
        <v>336</v>
      </c>
      <c r="C46" s="294"/>
    </row>
    <row r="47" spans="2:3" ht="45.75" customHeight="1">
      <c r="B47" s="295" t="s">
        <v>337</v>
      </c>
      <c r="C47" s="296"/>
    </row>
    <row r="48" spans="2:3" ht="103.5" customHeight="1">
      <c r="B48" s="295" t="s">
        <v>338</v>
      </c>
      <c r="C48" s="296"/>
    </row>
    <row r="49" spans="2:3" ht="96.75" customHeight="1" thickBot="1">
      <c r="B49" s="301" t="s">
        <v>339</v>
      </c>
      <c r="C49" s="302"/>
    </row>
    <row r="50" spans="2:3" ht="15" thickBot="1">
      <c r="B50" s="133" t="s">
        <v>340</v>
      </c>
      <c r="C50" s="135"/>
    </row>
    <row r="51" spans="2:3" ht="93.75" customHeight="1" thickBot="1">
      <c r="B51" s="291" t="s">
        <v>341</v>
      </c>
      <c r="C51" s="292"/>
    </row>
    <row r="52" spans="2:3" ht="15" thickBot="1">
      <c r="B52" s="133" t="s">
        <v>342</v>
      </c>
      <c r="C52" s="135"/>
    </row>
    <row r="53" spans="2:3" ht="118.5" customHeight="1" thickBot="1">
      <c r="B53" s="291" t="s">
        <v>343</v>
      </c>
      <c r="C53" s="292"/>
    </row>
    <row r="54" spans="2:3" ht="15" thickBot="1">
      <c r="B54" s="133" t="s">
        <v>344</v>
      </c>
      <c r="C54" s="135"/>
    </row>
    <row r="55" spans="2:3" ht="93.75" customHeight="1" thickBot="1">
      <c r="B55" s="291" t="s">
        <v>345</v>
      </c>
      <c r="C55" s="292"/>
    </row>
    <row r="56" spans="2:3" ht="15" thickBot="1">
      <c r="B56" s="133" t="s">
        <v>346</v>
      </c>
      <c r="C56" s="135"/>
    </row>
    <row r="57" spans="2:3" ht="58.5" customHeight="1" thickBot="1">
      <c r="B57" s="291" t="s">
        <v>347</v>
      </c>
      <c r="C57" s="292"/>
    </row>
    <row r="58" spans="2:3" ht="28.5" customHeight="1" thickBot="1">
      <c r="B58" s="133" t="s">
        <v>348</v>
      </c>
      <c r="C58" s="135"/>
    </row>
    <row r="59" spans="2:3" ht="42.75" customHeight="1" thickBot="1">
      <c r="B59" s="291" t="s">
        <v>349</v>
      </c>
      <c r="C59" s="292"/>
    </row>
    <row r="60" spans="2:3" ht="15" thickBot="1">
      <c r="B60" s="133" t="s">
        <v>350</v>
      </c>
      <c r="C60" s="135"/>
    </row>
    <row r="61" spans="2:3" ht="99.75" customHeight="1" thickBot="1">
      <c r="B61" s="291" t="s">
        <v>351</v>
      </c>
      <c r="C61" s="292"/>
    </row>
    <row r="62" spans="2:3" ht="48.75" customHeight="1" thickBot="1">
      <c r="B62" s="297" t="s">
        <v>352</v>
      </c>
      <c r="C62" s="298"/>
    </row>
    <row r="63" spans="2:3" ht="34.5" customHeight="1" thickBot="1">
      <c r="B63" s="299" t="s">
        <v>353</v>
      </c>
      <c r="C63" s="300"/>
    </row>
    <row r="64" spans="2:3" ht="208.5" customHeight="1" thickBot="1">
      <c r="B64" s="299" t="s">
        <v>354</v>
      </c>
      <c r="C64" s="300"/>
    </row>
    <row r="65" spans="2:3" ht="15" thickBot="1">
      <c r="B65" s="133" t="s">
        <v>355</v>
      </c>
      <c r="C65" s="135"/>
    </row>
    <row r="66" spans="2:3" ht="78.75" customHeight="1" thickBot="1">
      <c r="B66" s="291" t="s">
        <v>356</v>
      </c>
      <c r="C66" s="292"/>
    </row>
    <row r="67" spans="2:3" ht="15" thickBot="1">
      <c r="B67" s="133" t="s">
        <v>357</v>
      </c>
      <c r="C67" s="135"/>
    </row>
    <row r="68" spans="2:3" ht="15" thickBot="1">
      <c r="B68" s="291" t="s">
        <v>358</v>
      </c>
      <c r="C68" s="292"/>
    </row>
    <row r="69" spans="2:3" ht="15" thickBot="1">
      <c r="B69" s="133" t="s">
        <v>359</v>
      </c>
      <c r="C69" s="135"/>
    </row>
    <row r="70" spans="2:3" ht="27.75" customHeight="1" thickBot="1">
      <c r="B70" s="291" t="s">
        <v>360</v>
      </c>
      <c r="C70" s="292"/>
    </row>
    <row r="71" spans="2:3" ht="15" thickBot="1">
      <c r="B71" s="133" t="s">
        <v>361</v>
      </c>
      <c r="C71" s="135"/>
    </row>
    <row r="72" spans="2:3" ht="69" customHeight="1" thickBot="1">
      <c r="B72" s="291" t="s">
        <v>362</v>
      </c>
      <c r="C72" s="292"/>
    </row>
    <row r="73" spans="2:3" ht="15" thickBot="1">
      <c r="B73" s="133" t="s">
        <v>363</v>
      </c>
      <c r="C73" s="135"/>
    </row>
    <row r="74" spans="2:3" ht="37.5" customHeight="1" thickBot="1">
      <c r="B74" s="291" t="s">
        <v>364</v>
      </c>
      <c r="C74" s="292"/>
    </row>
    <row r="75" spans="2:3" ht="15" thickBot="1">
      <c r="B75" s="133" t="s">
        <v>365</v>
      </c>
      <c r="C75" s="135"/>
    </row>
    <row r="76" spans="2:3" ht="177" customHeight="1" thickBot="1">
      <c r="B76" s="291" t="s">
        <v>366</v>
      </c>
      <c r="C76" s="292"/>
    </row>
    <row r="77" spans="2:3" ht="15" thickBot="1">
      <c r="B77" s="133" t="s">
        <v>367</v>
      </c>
      <c r="C77" s="135"/>
    </row>
    <row r="78" spans="2:3" ht="60" customHeight="1" thickBot="1">
      <c r="B78" s="291" t="s">
        <v>368</v>
      </c>
      <c r="C78" s="292"/>
    </row>
    <row r="79" spans="2:3" ht="15" thickBot="1">
      <c r="B79" s="133" t="s">
        <v>369</v>
      </c>
      <c r="C79" s="135"/>
    </row>
    <row r="80" spans="2:3" ht="15" thickBot="1">
      <c r="B80" s="291" t="s">
        <v>370</v>
      </c>
      <c r="C80" s="292"/>
    </row>
    <row r="81" spans="2:3" ht="15" thickBot="1">
      <c r="B81" s="133" t="s">
        <v>371</v>
      </c>
      <c r="C81" s="135"/>
    </row>
    <row r="82" spans="2:3" ht="90" customHeight="1" thickBot="1">
      <c r="B82" s="291" t="s">
        <v>372</v>
      </c>
      <c r="C82" s="292"/>
    </row>
    <row r="83" spans="2:3" ht="31.5" customHeight="1" thickBot="1">
      <c r="B83" s="291" t="s">
        <v>373</v>
      </c>
      <c r="C83" s="292"/>
    </row>
    <row r="84" spans="2:3" ht="15" thickBot="1">
      <c r="B84" s="133" t="s">
        <v>374</v>
      </c>
      <c r="C84" s="135"/>
    </row>
    <row r="85" spans="2:3" ht="51" customHeight="1" thickBot="1">
      <c r="B85" s="291" t="s">
        <v>375</v>
      </c>
      <c r="C85" s="292"/>
    </row>
    <row r="86" spans="2:3" ht="39" customHeight="1" thickBot="1">
      <c r="B86" s="133" t="s">
        <v>376</v>
      </c>
      <c r="C86" s="135"/>
    </row>
    <row r="87" spans="2:3" ht="72.75" customHeight="1" thickBot="1">
      <c r="B87" s="291" t="s">
        <v>377</v>
      </c>
      <c r="C87" s="292"/>
    </row>
    <row r="88" spans="2:3" ht="15" thickBot="1">
      <c r="B88" s="133" t="s">
        <v>378</v>
      </c>
      <c r="C88" s="135"/>
    </row>
    <row r="89" spans="2:3" ht="60.75" customHeight="1" thickBot="1">
      <c r="B89" s="291" t="s">
        <v>379</v>
      </c>
      <c r="C89" s="292"/>
    </row>
    <row r="90" spans="2:3" ht="30" customHeight="1" thickBot="1">
      <c r="B90" s="303" t="s">
        <v>380</v>
      </c>
      <c r="C90" s="304"/>
    </row>
    <row r="91" spans="2:3" ht="15" thickBot="1">
      <c r="B91" s="133" t="s">
        <v>381</v>
      </c>
      <c r="C91" s="135"/>
    </row>
    <row r="92" spans="2:3" ht="54.75" customHeight="1" thickBot="1">
      <c r="B92" s="291" t="s">
        <v>382</v>
      </c>
      <c r="C92" s="292"/>
    </row>
    <row r="93" spans="2:3" ht="15" thickBot="1">
      <c r="B93" s="133" t="s">
        <v>383</v>
      </c>
      <c r="C93" s="135"/>
    </row>
    <row r="94" spans="2:3" ht="57.75" customHeight="1" thickBot="1">
      <c r="B94" s="291" t="s">
        <v>384</v>
      </c>
      <c r="C94" s="292"/>
    </row>
    <row r="95" spans="2:3" ht="15" thickBot="1">
      <c r="B95" s="133" t="s">
        <v>385</v>
      </c>
      <c r="C95" s="135"/>
    </row>
    <row r="96" spans="2:3" ht="30" customHeight="1" thickBot="1">
      <c r="B96" s="291" t="s">
        <v>386</v>
      </c>
      <c r="C96" s="292"/>
    </row>
    <row r="97" spans="2:3" ht="15" thickBot="1">
      <c r="B97" s="133" t="s">
        <v>387</v>
      </c>
      <c r="C97" s="135"/>
    </row>
    <row r="98" spans="2:3" ht="71.25" customHeight="1" thickBot="1">
      <c r="B98" s="291" t="s">
        <v>388</v>
      </c>
      <c r="C98" s="292"/>
    </row>
    <row r="99" spans="2:3" ht="81.75" customHeight="1" thickBot="1">
      <c r="B99" s="291" t="s">
        <v>389</v>
      </c>
      <c r="C99" s="292"/>
    </row>
    <row r="100" spans="2:3" ht="68.25" customHeight="1" thickBot="1">
      <c r="B100" s="291" t="s">
        <v>390</v>
      </c>
      <c r="C100" s="292"/>
    </row>
    <row r="101" spans="2:3" ht="36.75" customHeight="1" thickBot="1">
      <c r="B101" s="133" t="s">
        <v>391</v>
      </c>
      <c r="C101" s="135"/>
    </row>
    <row r="102" spans="2:3" ht="15" thickBot="1">
      <c r="B102" s="133" t="s">
        <v>392</v>
      </c>
      <c r="C102" s="135"/>
    </row>
    <row r="103" spans="2:3" ht="15" thickBot="1">
      <c r="B103" s="133" t="s">
        <v>393</v>
      </c>
      <c r="C103" s="135"/>
    </row>
    <row r="104" spans="2:3" ht="52.5" customHeight="1" thickBot="1">
      <c r="B104" s="133" t="s">
        <v>394</v>
      </c>
      <c r="C104" s="135"/>
    </row>
    <row r="105" spans="2:3" ht="15" thickBot="1">
      <c r="B105" s="133" t="s">
        <v>394</v>
      </c>
      <c r="C105" s="135"/>
    </row>
  </sheetData>
  <mergeCells count="101">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C6"/>
    <mergeCell ref="B7:C7"/>
    <mergeCell ref="B13:C13"/>
    <mergeCell ref="B23:C23"/>
    <mergeCell ref="B24:C24"/>
    <mergeCell ref="B14:C14"/>
    <mergeCell ref="B15:C15"/>
    <mergeCell ref="B16:C16"/>
    <mergeCell ref="B17:C17"/>
    <mergeCell ref="B18:C18"/>
    <mergeCell ref="B19:C19"/>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G155"/>
  <sheetViews>
    <sheetView showGridLines="0" topLeftCell="A25" zoomScale="80" zoomScaleNormal="80" workbookViewId="0">
      <selection activeCell="A32" sqref="A32:B32"/>
    </sheetView>
  </sheetViews>
  <sheetFormatPr baseColWidth="10" defaultColWidth="11.44140625" defaultRowHeight="14.4"/>
  <cols>
    <col min="1" max="1" width="57.5546875" style="5" customWidth="1"/>
    <col min="2" max="2" width="75.33203125" style="5" customWidth="1"/>
    <col min="3" max="3" width="11.44140625" style="5"/>
    <col min="4" max="4" width="49.6640625" style="5" customWidth="1"/>
    <col min="5" max="5" width="11.44140625" style="5"/>
    <col min="6" max="6" width="2.44140625" style="5" customWidth="1"/>
    <col min="7" max="7" width="98.109375" style="5" customWidth="1"/>
    <col min="8" max="16384" width="11.44140625" style="5"/>
  </cols>
  <sheetData>
    <row r="1" spans="1:5" s="23" customFormat="1">
      <c r="A1" s="22"/>
    </row>
    <row r="2" spans="1:5" s="23" customFormat="1" ht="32.25" customHeight="1">
      <c r="A2" s="101" t="s">
        <v>550</v>
      </c>
      <c r="B2" s="101"/>
      <c r="C2" s="101"/>
      <c r="D2" s="101"/>
      <c r="E2" s="101"/>
    </row>
    <row r="3" spans="1:5" s="23" customFormat="1" ht="69" customHeight="1">
      <c r="A3" s="102" t="s">
        <v>585</v>
      </c>
      <c r="B3" s="101"/>
      <c r="C3" s="101"/>
      <c r="D3" s="101"/>
      <c r="E3" s="101"/>
    </row>
    <row r="4" spans="1:5" s="23" customFormat="1" ht="39.75" customHeight="1">
      <c r="A4" s="101" t="s">
        <v>549</v>
      </c>
      <c r="B4" s="101"/>
      <c r="C4" s="101"/>
      <c r="D4" s="101"/>
      <c r="E4" s="101"/>
    </row>
    <row r="5" spans="1:5" s="23" customFormat="1" ht="41.25" customHeight="1">
      <c r="A5" s="103" t="s">
        <v>1</v>
      </c>
      <c r="B5" s="103"/>
      <c r="C5" s="103"/>
      <c r="D5" s="103"/>
      <c r="E5" s="103"/>
    </row>
    <row r="6" spans="1:5" s="23" customFormat="1">
      <c r="A6" s="22"/>
    </row>
    <row r="7" spans="1:5" ht="30" customHeight="1">
      <c r="A7" s="104" t="s">
        <v>700</v>
      </c>
      <c r="B7" s="105"/>
      <c r="C7" s="105"/>
      <c r="D7" s="105"/>
      <c r="E7" s="106"/>
    </row>
    <row r="8" spans="1:5" ht="95.25" customHeight="1">
      <c r="A8" s="107" t="s">
        <v>542</v>
      </c>
      <c r="B8" s="108"/>
      <c r="C8" s="108"/>
      <c r="D8" s="108"/>
      <c r="E8" s="109"/>
    </row>
    <row r="9" spans="1:5" ht="53.25" customHeight="1">
      <c r="A9" s="56" t="s">
        <v>567</v>
      </c>
      <c r="B9" s="110" t="s">
        <v>566</v>
      </c>
      <c r="C9" s="110"/>
      <c r="D9" s="110"/>
      <c r="E9" s="110"/>
    </row>
    <row r="10" spans="1:5">
      <c r="A10" s="97" t="s">
        <v>0</v>
      </c>
      <c r="B10" s="98"/>
      <c r="C10" s="98"/>
      <c r="D10" s="98"/>
      <c r="E10" s="99"/>
    </row>
    <row r="11" spans="1:5" ht="53.25" customHeight="1">
      <c r="A11" s="81" t="s">
        <v>1</v>
      </c>
      <c r="B11" s="82"/>
      <c r="C11" s="82"/>
      <c r="D11" s="82"/>
      <c r="E11" s="83"/>
    </row>
    <row r="12" spans="1:5">
      <c r="A12" s="97" t="s">
        <v>2</v>
      </c>
      <c r="B12" s="98"/>
      <c r="C12" s="98"/>
      <c r="D12" s="98"/>
      <c r="E12" s="99"/>
    </row>
    <row r="13" spans="1:5" ht="60" customHeight="1">
      <c r="A13" s="73" t="s">
        <v>395</v>
      </c>
      <c r="B13" s="74"/>
      <c r="C13" s="74"/>
      <c r="D13" s="74"/>
      <c r="E13" s="75"/>
    </row>
    <row r="14" spans="1:5" ht="133.19999999999999" customHeight="1">
      <c r="A14" s="81" t="s">
        <v>3</v>
      </c>
      <c r="B14" s="82"/>
      <c r="C14" s="82"/>
      <c r="D14" s="82"/>
      <c r="E14" s="83"/>
    </row>
    <row r="15" spans="1:5">
      <c r="A15" s="97" t="s">
        <v>4</v>
      </c>
      <c r="B15" s="98"/>
      <c r="C15" s="98"/>
      <c r="D15" s="98"/>
      <c r="E15" s="99"/>
    </row>
    <row r="16" spans="1:5" ht="222" customHeight="1">
      <c r="A16" s="81" t="s">
        <v>506</v>
      </c>
      <c r="B16" s="82"/>
      <c r="C16" s="82"/>
      <c r="D16" s="82"/>
      <c r="E16" s="83"/>
    </row>
    <row r="17" spans="1:7">
      <c r="A17" s="97" t="s">
        <v>5</v>
      </c>
      <c r="B17" s="98"/>
      <c r="C17" s="98"/>
      <c r="D17" s="98"/>
      <c r="E17" s="99"/>
    </row>
    <row r="18" spans="1:7" ht="27" customHeight="1">
      <c r="A18" s="81" t="s">
        <v>6</v>
      </c>
      <c r="B18" s="82"/>
      <c r="C18" s="82"/>
      <c r="D18" s="82"/>
      <c r="E18" s="83"/>
    </row>
    <row r="19" spans="1:7" ht="30" customHeight="1">
      <c r="A19" s="100" t="s">
        <v>422</v>
      </c>
      <c r="B19" s="100"/>
      <c r="C19" s="100"/>
      <c r="D19" s="100"/>
      <c r="E19" s="100"/>
    </row>
    <row r="20" spans="1:7" ht="30" customHeight="1">
      <c r="A20" s="100" t="s">
        <v>423</v>
      </c>
      <c r="B20" s="100"/>
      <c r="C20" s="100"/>
      <c r="D20" s="100"/>
      <c r="E20" s="100"/>
    </row>
    <row r="21" spans="1:7" ht="34.950000000000003" customHeight="1">
      <c r="A21" s="100" t="s">
        <v>586</v>
      </c>
      <c r="B21" s="100"/>
      <c r="C21" s="100"/>
      <c r="D21" s="100"/>
      <c r="E21" s="100"/>
    </row>
    <row r="22" spans="1:7" ht="23.25" customHeight="1">
      <c r="A22" s="100" t="s">
        <v>587</v>
      </c>
      <c r="B22" s="100"/>
      <c r="C22" s="100"/>
      <c r="D22" s="100"/>
      <c r="E22" s="100"/>
    </row>
    <row r="23" spans="1:7" ht="30" customHeight="1">
      <c r="A23" s="100" t="s">
        <v>424</v>
      </c>
      <c r="B23" s="100"/>
      <c r="C23" s="100"/>
      <c r="D23" s="100"/>
      <c r="E23" s="100"/>
    </row>
    <row r="24" spans="1:7" ht="24.75" customHeight="1">
      <c r="A24" s="100" t="s">
        <v>425</v>
      </c>
      <c r="B24" s="100"/>
      <c r="C24" s="100"/>
      <c r="D24" s="100"/>
      <c r="E24" s="100"/>
    </row>
    <row r="25" spans="1:7" ht="25.5" customHeight="1">
      <c r="A25" s="85" t="s">
        <v>7</v>
      </c>
      <c r="B25" s="85"/>
      <c r="C25" s="85"/>
      <c r="D25" s="85"/>
      <c r="E25" s="85"/>
    </row>
    <row r="26" spans="1:7" ht="15.75" customHeight="1">
      <c r="A26" s="111" t="s">
        <v>4</v>
      </c>
      <c r="B26" s="111"/>
      <c r="C26" s="111" t="s">
        <v>8</v>
      </c>
      <c r="D26" s="111"/>
      <c r="E26" s="111"/>
    </row>
    <row r="27" spans="1:7" ht="20.100000000000001" customHeight="1">
      <c r="A27" s="76" t="s">
        <v>523</v>
      </c>
      <c r="B27" s="76"/>
      <c r="C27" s="77">
        <v>45614928106</v>
      </c>
      <c r="D27" s="78"/>
      <c r="E27" s="79"/>
      <c r="G27" s="29"/>
    </row>
    <row r="28" spans="1:7" ht="20.100000000000001" customHeight="1">
      <c r="A28" s="76" t="s">
        <v>722</v>
      </c>
      <c r="B28" s="76"/>
      <c r="C28" s="77">
        <v>554171901</v>
      </c>
      <c r="D28" s="78"/>
      <c r="E28" s="79"/>
      <c r="G28" s="29"/>
    </row>
    <row r="29" spans="1:7" ht="20.100000000000001" customHeight="1">
      <c r="A29" s="76" t="s">
        <v>723</v>
      </c>
      <c r="B29" s="76"/>
      <c r="C29" s="77">
        <v>19030518265</v>
      </c>
      <c r="D29" s="78"/>
      <c r="E29" s="79"/>
      <c r="G29" s="29"/>
    </row>
    <row r="30" spans="1:7" ht="20.100000000000001" customHeight="1">
      <c r="A30" s="76" t="s">
        <v>724</v>
      </c>
      <c r="B30" s="76"/>
      <c r="C30" s="77">
        <v>807914854</v>
      </c>
      <c r="D30" s="78"/>
      <c r="E30" s="79"/>
      <c r="G30" s="29"/>
    </row>
    <row r="31" spans="1:7" ht="20.100000000000001" customHeight="1">
      <c r="A31" s="112" t="s">
        <v>725</v>
      </c>
      <c r="B31" s="112"/>
      <c r="C31" s="77">
        <v>2910420391</v>
      </c>
      <c r="D31" s="78"/>
      <c r="E31" s="79"/>
      <c r="G31" s="29"/>
    </row>
    <row r="32" spans="1:7" ht="20.100000000000001" customHeight="1">
      <c r="A32" s="76" t="s">
        <v>726</v>
      </c>
      <c r="B32" s="76"/>
      <c r="C32" s="77">
        <v>5570798139</v>
      </c>
      <c r="D32" s="78"/>
      <c r="E32" s="79"/>
      <c r="G32" s="29"/>
    </row>
    <row r="33" spans="1:7" ht="20.100000000000001" customHeight="1">
      <c r="A33" s="76" t="s">
        <v>541</v>
      </c>
      <c r="B33" s="76"/>
      <c r="C33" s="77">
        <v>410000000</v>
      </c>
      <c r="D33" s="78"/>
      <c r="E33" s="79"/>
      <c r="G33" s="29"/>
    </row>
    <row r="34" spans="1:7" ht="20.100000000000001" customHeight="1">
      <c r="A34" s="76" t="s">
        <v>815</v>
      </c>
      <c r="B34" s="76"/>
      <c r="C34" s="77">
        <v>8195602909.0900002</v>
      </c>
      <c r="D34" s="78"/>
      <c r="E34" s="79"/>
      <c r="G34" s="29"/>
    </row>
    <row r="35" spans="1:7" ht="20.100000000000001" customHeight="1">
      <c r="A35" s="117" t="s">
        <v>9</v>
      </c>
      <c r="B35" s="117"/>
      <c r="C35" s="113">
        <f>SUM(C27:E34)</f>
        <v>83094354565.089996</v>
      </c>
      <c r="D35" s="114"/>
      <c r="E35" s="115"/>
      <c r="G35" s="29"/>
    </row>
    <row r="36" spans="1:7" ht="38.25" customHeight="1">
      <c r="A36" s="85" t="s">
        <v>10</v>
      </c>
      <c r="B36" s="85"/>
      <c r="C36" s="85"/>
      <c r="D36" s="85"/>
      <c r="E36" s="85"/>
    </row>
    <row r="37" spans="1:7" ht="42" customHeight="1">
      <c r="A37" s="100" t="s">
        <v>11</v>
      </c>
      <c r="B37" s="100"/>
      <c r="C37" s="100"/>
      <c r="D37" s="100"/>
      <c r="E37" s="100"/>
    </row>
    <row r="38" spans="1:7" ht="24.75" customHeight="1">
      <c r="A38" s="85" t="s">
        <v>12</v>
      </c>
      <c r="B38" s="85"/>
      <c r="C38" s="85"/>
      <c r="D38" s="85" t="s">
        <v>13</v>
      </c>
      <c r="E38" s="85"/>
    </row>
    <row r="39" spans="1:7" ht="47.25" customHeight="1">
      <c r="A39" s="76" t="s">
        <v>14</v>
      </c>
      <c r="B39" s="76"/>
      <c r="C39" s="76"/>
      <c r="D39" s="116" t="s">
        <v>57</v>
      </c>
      <c r="E39" s="116"/>
    </row>
    <row r="40" spans="1:7" ht="45.6" customHeight="1">
      <c r="A40" s="76" t="s">
        <v>588</v>
      </c>
      <c r="B40" s="76"/>
      <c r="C40" s="76"/>
      <c r="D40" s="96">
        <v>1526000000</v>
      </c>
      <c r="E40" s="96"/>
    </row>
    <row r="41" spans="1:7" ht="39" customHeight="1">
      <c r="A41" s="118" t="s">
        <v>15</v>
      </c>
      <c r="B41" s="118"/>
      <c r="C41" s="118"/>
      <c r="D41" s="96">
        <v>3500000000</v>
      </c>
      <c r="E41" s="96"/>
      <c r="G41" s="26"/>
    </row>
    <row r="42" spans="1:7" ht="26.25" customHeight="1">
      <c r="A42" s="95" t="s">
        <v>530</v>
      </c>
      <c r="B42" s="95"/>
      <c r="C42" s="95"/>
      <c r="D42" s="96">
        <v>600000000</v>
      </c>
      <c r="E42" s="96"/>
    </row>
    <row r="43" spans="1:7" ht="35.25" customHeight="1">
      <c r="A43" s="118" t="s">
        <v>16</v>
      </c>
      <c r="B43" s="118"/>
      <c r="C43" s="118"/>
      <c r="D43" s="96">
        <v>1500000000</v>
      </c>
      <c r="E43" s="96"/>
    </row>
    <row r="44" spans="1:7" ht="39" customHeight="1">
      <c r="A44" s="95" t="s">
        <v>531</v>
      </c>
      <c r="B44" s="95"/>
      <c r="C44" s="95"/>
      <c r="D44" s="96">
        <v>600000000</v>
      </c>
      <c r="E44" s="96"/>
    </row>
    <row r="45" spans="1:7" ht="27" customHeight="1">
      <c r="A45" s="76" t="s">
        <v>17</v>
      </c>
      <c r="B45" s="76"/>
      <c r="C45" s="76"/>
      <c r="D45" s="96">
        <v>100000000</v>
      </c>
      <c r="E45" s="96"/>
    </row>
    <row r="46" spans="1:7" ht="27" customHeight="1">
      <c r="A46" s="76" t="s">
        <v>18</v>
      </c>
      <c r="B46" s="76"/>
      <c r="C46" s="76"/>
      <c r="D46" s="96">
        <v>1000000000</v>
      </c>
      <c r="E46" s="96"/>
    </row>
    <row r="47" spans="1:7" ht="48" customHeight="1">
      <c r="A47" s="76" t="s">
        <v>19</v>
      </c>
      <c r="B47" s="76"/>
      <c r="C47" s="76"/>
      <c r="D47" s="96">
        <f>C32</f>
        <v>5570798139</v>
      </c>
      <c r="E47" s="96"/>
      <c r="G47" s="26"/>
    </row>
    <row r="48" spans="1:7" ht="29.25" customHeight="1">
      <c r="A48" s="76" t="s">
        <v>20</v>
      </c>
      <c r="B48" s="76"/>
      <c r="C48" s="76"/>
      <c r="D48" s="96">
        <v>1000000000</v>
      </c>
      <c r="E48" s="96"/>
    </row>
    <row r="49" spans="1:5" ht="29.25" customHeight="1">
      <c r="A49" s="76" t="s">
        <v>816</v>
      </c>
      <c r="B49" s="76"/>
      <c r="C49" s="76"/>
      <c r="D49" s="96">
        <v>8195602909</v>
      </c>
      <c r="E49" s="96"/>
    </row>
    <row r="50" spans="1:5" ht="25.5" customHeight="1">
      <c r="A50" s="85" t="s">
        <v>21</v>
      </c>
      <c r="B50" s="85"/>
      <c r="C50" s="85"/>
      <c r="D50" s="85"/>
      <c r="E50" s="85"/>
    </row>
    <row r="51" spans="1:5" ht="40.5" customHeight="1">
      <c r="A51" s="100" t="s">
        <v>22</v>
      </c>
      <c r="B51" s="100"/>
      <c r="C51" s="100"/>
      <c r="D51" s="100"/>
      <c r="E51" s="100"/>
    </row>
    <row r="52" spans="1:5" ht="60" customHeight="1">
      <c r="A52" s="80" t="s">
        <v>507</v>
      </c>
      <c r="B52" s="80"/>
      <c r="C52" s="80"/>
      <c r="D52" s="80"/>
      <c r="E52" s="80"/>
    </row>
    <row r="53" spans="1:5" ht="38.4" customHeight="1">
      <c r="A53" s="80" t="s">
        <v>396</v>
      </c>
      <c r="B53" s="80"/>
      <c r="C53" s="80"/>
      <c r="D53" s="80"/>
      <c r="E53" s="80"/>
    </row>
    <row r="54" spans="1:5" ht="25.5" customHeight="1">
      <c r="A54" s="80" t="s">
        <v>525</v>
      </c>
      <c r="B54" s="80"/>
      <c r="C54" s="80"/>
      <c r="D54" s="80"/>
      <c r="E54" s="80"/>
    </row>
    <row r="55" spans="1:5" ht="55.2" customHeight="1">
      <c r="A55" s="80" t="s">
        <v>397</v>
      </c>
      <c r="B55" s="80"/>
      <c r="C55" s="80"/>
      <c r="D55" s="80"/>
      <c r="E55" s="80"/>
    </row>
    <row r="56" spans="1:5" ht="43.95" customHeight="1">
      <c r="A56" s="80" t="s">
        <v>701</v>
      </c>
      <c r="B56" s="80"/>
      <c r="C56" s="80"/>
      <c r="D56" s="80"/>
      <c r="E56" s="80"/>
    </row>
    <row r="57" spans="1:5" ht="43.2" customHeight="1">
      <c r="A57" s="86" t="s">
        <v>589</v>
      </c>
      <c r="B57" s="87"/>
      <c r="C57" s="87"/>
      <c r="D57" s="87"/>
      <c r="E57" s="88"/>
    </row>
    <row r="58" spans="1:5" ht="23.25" customHeight="1">
      <c r="A58" s="89" t="s">
        <v>23</v>
      </c>
      <c r="B58" s="90"/>
      <c r="C58" s="90"/>
      <c r="D58" s="90"/>
      <c r="E58" s="91"/>
    </row>
    <row r="59" spans="1:5" ht="26.25" customHeight="1">
      <c r="A59" s="89" t="s">
        <v>24</v>
      </c>
      <c r="B59" s="90"/>
      <c r="C59" s="90"/>
      <c r="D59" s="90"/>
      <c r="E59" s="91"/>
    </row>
    <row r="60" spans="1:5">
      <c r="A60" s="92" t="s">
        <v>25</v>
      </c>
      <c r="B60" s="93"/>
      <c r="C60" s="93"/>
      <c r="D60" s="93"/>
      <c r="E60" s="94"/>
    </row>
    <row r="61" spans="1:5" ht="46.5" customHeight="1">
      <c r="A61" s="81" t="s">
        <v>26</v>
      </c>
      <c r="B61" s="82"/>
      <c r="C61" s="82"/>
      <c r="D61" s="82"/>
      <c r="E61" s="83"/>
    </row>
    <row r="62" spans="1:5" ht="64.2" customHeight="1">
      <c r="A62" s="73" t="s">
        <v>590</v>
      </c>
      <c r="B62" s="74"/>
      <c r="C62" s="74"/>
      <c r="D62" s="74"/>
      <c r="E62" s="75"/>
    </row>
    <row r="63" spans="1:5" ht="75" customHeight="1">
      <c r="A63" s="73" t="s">
        <v>204</v>
      </c>
      <c r="B63" s="74"/>
      <c r="C63" s="74"/>
      <c r="D63" s="74"/>
      <c r="E63" s="75"/>
    </row>
    <row r="64" spans="1:5" ht="25.5" customHeight="1">
      <c r="A64" s="73" t="s">
        <v>527</v>
      </c>
      <c r="B64" s="74"/>
      <c r="C64" s="74"/>
      <c r="D64" s="74"/>
      <c r="E64" s="75"/>
    </row>
    <row r="65" spans="1:5" ht="84" customHeight="1">
      <c r="A65" s="73" t="s">
        <v>591</v>
      </c>
      <c r="B65" s="74"/>
      <c r="C65" s="74"/>
      <c r="D65" s="74"/>
      <c r="E65" s="75"/>
    </row>
    <row r="66" spans="1:5" ht="90" customHeight="1">
      <c r="A66" s="73" t="s">
        <v>510</v>
      </c>
      <c r="B66" s="74"/>
      <c r="C66" s="74"/>
      <c r="D66" s="74"/>
      <c r="E66" s="75"/>
    </row>
    <row r="67" spans="1:5" ht="79.2" customHeight="1">
      <c r="A67" s="73" t="s">
        <v>528</v>
      </c>
      <c r="B67" s="74"/>
      <c r="C67" s="74"/>
      <c r="D67" s="74"/>
      <c r="E67" s="75"/>
    </row>
    <row r="68" spans="1:5" ht="65.400000000000006" customHeight="1">
      <c r="A68" s="73" t="s">
        <v>592</v>
      </c>
      <c r="B68" s="74"/>
      <c r="C68" s="74"/>
      <c r="D68" s="74"/>
      <c r="E68" s="75"/>
    </row>
    <row r="69" spans="1:5" ht="60" customHeight="1">
      <c r="A69" s="73" t="s">
        <v>593</v>
      </c>
      <c r="B69" s="74"/>
      <c r="C69" s="74"/>
      <c r="D69" s="74"/>
      <c r="E69" s="75"/>
    </row>
    <row r="70" spans="1:5" ht="58.95" customHeight="1">
      <c r="A70" s="73" t="s">
        <v>398</v>
      </c>
      <c r="B70" s="74"/>
      <c r="C70" s="74"/>
      <c r="D70" s="74"/>
      <c r="E70" s="75"/>
    </row>
    <row r="71" spans="1:5" ht="86.4" customHeight="1">
      <c r="A71" s="73" t="s">
        <v>594</v>
      </c>
      <c r="B71" s="74"/>
      <c r="C71" s="74"/>
      <c r="D71" s="74"/>
      <c r="E71" s="75"/>
    </row>
    <row r="72" spans="1:5" ht="60" customHeight="1">
      <c r="A72" s="73" t="s">
        <v>399</v>
      </c>
      <c r="B72" s="74"/>
      <c r="C72" s="74"/>
      <c r="D72" s="74"/>
      <c r="E72" s="75"/>
    </row>
    <row r="73" spans="1:5" ht="46.95" customHeight="1">
      <c r="A73" s="73" t="s">
        <v>595</v>
      </c>
      <c r="B73" s="74"/>
      <c r="C73" s="74"/>
      <c r="D73" s="74"/>
      <c r="E73" s="75"/>
    </row>
    <row r="74" spans="1:5" ht="47.25" customHeight="1">
      <c r="A74" s="73" t="s">
        <v>400</v>
      </c>
      <c r="B74" s="74"/>
      <c r="C74" s="74"/>
      <c r="D74" s="74"/>
      <c r="E74" s="75"/>
    </row>
    <row r="75" spans="1:5" ht="58.2" customHeight="1">
      <c r="A75" s="73" t="s">
        <v>401</v>
      </c>
      <c r="B75" s="74"/>
      <c r="C75" s="74"/>
      <c r="D75" s="74"/>
      <c r="E75" s="75"/>
    </row>
    <row r="76" spans="1:5" ht="45" customHeight="1">
      <c r="A76" s="73" t="s">
        <v>402</v>
      </c>
      <c r="B76" s="74"/>
      <c r="C76" s="74"/>
      <c r="D76" s="74"/>
      <c r="E76" s="75"/>
    </row>
    <row r="77" spans="1:5" ht="42.75" customHeight="1">
      <c r="A77" s="73" t="s">
        <v>403</v>
      </c>
      <c r="B77" s="74"/>
      <c r="C77" s="74"/>
      <c r="D77" s="74"/>
      <c r="E77" s="75"/>
    </row>
    <row r="78" spans="1:5" ht="50.4" customHeight="1">
      <c r="A78" s="73" t="s">
        <v>404</v>
      </c>
      <c r="B78" s="74"/>
      <c r="C78" s="74"/>
      <c r="D78" s="74"/>
      <c r="E78" s="75"/>
    </row>
    <row r="79" spans="1:5" ht="48.6" customHeight="1">
      <c r="A79" s="73" t="s">
        <v>405</v>
      </c>
      <c r="B79" s="74"/>
      <c r="C79" s="74"/>
      <c r="D79" s="74"/>
      <c r="E79" s="75"/>
    </row>
    <row r="80" spans="1:5" ht="48" customHeight="1">
      <c r="A80" s="73" t="s">
        <v>596</v>
      </c>
      <c r="B80" s="74"/>
      <c r="C80" s="74"/>
      <c r="D80" s="74"/>
      <c r="E80" s="75"/>
    </row>
    <row r="81" spans="1:5" ht="48.6" customHeight="1">
      <c r="A81" s="73" t="s">
        <v>597</v>
      </c>
      <c r="B81" s="74"/>
      <c r="C81" s="74"/>
      <c r="D81" s="74"/>
      <c r="E81" s="75"/>
    </row>
    <row r="82" spans="1:5" ht="45" customHeight="1">
      <c r="A82" s="73" t="s">
        <v>543</v>
      </c>
      <c r="B82" s="74"/>
      <c r="C82" s="74"/>
      <c r="D82" s="74"/>
      <c r="E82" s="75"/>
    </row>
    <row r="83" spans="1:5" ht="29.25" customHeight="1">
      <c r="A83" s="73" t="s">
        <v>33</v>
      </c>
      <c r="B83" s="74"/>
      <c r="C83" s="74"/>
      <c r="D83" s="74"/>
      <c r="E83" s="75"/>
    </row>
    <row r="84" spans="1:5" ht="21" customHeight="1">
      <c r="A84" s="73" t="s">
        <v>34</v>
      </c>
      <c r="B84" s="74"/>
      <c r="C84" s="74"/>
      <c r="D84" s="74"/>
      <c r="E84" s="75"/>
    </row>
    <row r="85" spans="1:5" ht="44.4" customHeight="1">
      <c r="A85" s="73" t="s">
        <v>598</v>
      </c>
      <c r="B85" s="74"/>
      <c r="C85" s="74"/>
      <c r="D85" s="74"/>
      <c r="E85" s="75"/>
    </row>
    <row r="86" spans="1:5" ht="41.4" customHeight="1">
      <c r="A86" s="73" t="s">
        <v>406</v>
      </c>
      <c r="B86" s="74"/>
      <c r="C86" s="74"/>
      <c r="D86" s="74"/>
      <c r="E86" s="75"/>
    </row>
    <row r="87" spans="1:5" ht="64.5" customHeight="1">
      <c r="A87" s="73" t="s">
        <v>407</v>
      </c>
      <c r="B87" s="74"/>
      <c r="C87" s="74"/>
      <c r="D87" s="74"/>
      <c r="E87" s="75"/>
    </row>
    <row r="88" spans="1:5" ht="66" customHeight="1">
      <c r="A88" s="73" t="s">
        <v>599</v>
      </c>
      <c r="B88" s="74"/>
      <c r="C88" s="74"/>
      <c r="D88" s="74"/>
      <c r="E88" s="75"/>
    </row>
    <row r="89" spans="1:5" ht="42" customHeight="1">
      <c r="A89" s="73" t="s">
        <v>600</v>
      </c>
      <c r="B89" s="74"/>
      <c r="C89" s="74"/>
      <c r="D89" s="74"/>
      <c r="E89" s="75"/>
    </row>
    <row r="90" spans="1:5" ht="51" customHeight="1">
      <c r="A90" s="73" t="s">
        <v>601</v>
      </c>
      <c r="B90" s="74"/>
      <c r="C90" s="74"/>
      <c r="D90" s="74"/>
      <c r="E90" s="75"/>
    </row>
    <row r="91" spans="1:5" ht="36.6" customHeight="1">
      <c r="A91" s="73" t="s">
        <v>538</v>
      </c>
      <c r="B91" s="74"/>
      <c r="C91" s="74"/>
      <c r="D91" s="74"/>
      <c r="E91" s="75"/>
    </row>
    <row r="92" spans="1:5" ht="20.25" customHeight="1">
      <c r="A92" s="73" t="s">
        <v>702</v>
      </c>
      <c r="B92" s="74"/>
      <c r="C92" s="74"/>
      <c r="D92" s="74"/>
      <c r="E92" s="75"/>
    </row>
    <row r="93" spans="1:5" ht="67.5" customHeight="1">
      <c r="A93" s="73" t="s">
        <v>408</v>
      </c>
      <c r="B93" s="74"/>
      <c r="C93" s="74"/>
      <c r="D93" s="74"/>
      <c r="E93" s="75"/>
    </row>
    <row r="94" spans="1:5" ht="42" customHeight="1">
      <c r="A94" s="86" t="s">
        <v>409</v>
      </c>
      <c r="B94" s="87"/>
      <c r="C94" s="87"/>
      <c r="D94" s="87"/>
      <c r="E94" s="88"/>
    </row>
    <row r="95" spans="1:5" ht="21.75" customHeight="1">
      <c r="A95" s="89" t="s">
        <v>35</v>
      </c>
      <c r="B95" s="90"/>
      <c r="C95" s="90"/>
      <c r="D95" s="90"/>
      <c r="E95" s="91"/>
    </row>
    <row r="96" spans="1:5" ht="27" customHeight="1">
      <c r="A96" s="89" t="s">
        <v>36</v>
      </c>
      <c r="B96" s="90"/>
      <c r="C96" s="90"/>
      <c r="D96" s="90"/>
      <c r="E96" s="91"/>
    </row>
    <row r="97" spans="1:5" ht="37.5" customHeight="1">
      <c r="A97" s="89" t="s">
        <v>37</v>
      </c>
      <c r="B97" s="90"/>
      <c r="C97" s="90"/>
      <c r="D97" s="90"/>
      <c r="E97" s="91"/>
    </row>
    <row r="98" spans="1:5" ht="21" customHeight="1">
      <c r="A98" s="92" t="s">
        <v>38</v>
      </c>
      <c r="B98" s="93"/>
      <c r="C98" s="93"/>
      <c r="D98" s="93"/>
      <c r="E98" s="94"/>
    </row>
    <row r="99" spans="1:5" ht="100.2" customHeight="1">
      <c r="A99" s="73" t="s">
        <v>504</v>
      </c>
      <c r="B99" s="74"/>
      <c r="C99" s="74"/>
      <c r="D99" s="74"/>
      <c r="E99" s="75"/>
    </row>
    <row r="100" spans="1:5" ht="38.25" customHeight="1">
      <c r="A100" s="73" t="s">
        <v>39</v>
      </c>
      <c r="B100" s="74"/>
      <c r="C100" s="74"/>
      <c r="D100" s="74"/>
      <c r="E100" s="75"/>
    </row>
    <row r="101" spans="1:5" ht="96.6" customHeight="1">
      <c r="A101" s="81" t="s">
        <v>40</v>
      </c>
      <c r="B101" s="82"/>
      <c r="C101" s="82"/>
      <c r="D101" s="82"/>
      <c r="E101" s="83"/>
    </row>
    <row r="102" spans="1:5" ht="88.2" customHeight="1">
      <c r="A102" s="73" t="s">
        <v>508</v>
      </c>
      <c r="B102" s="74"/>
      <c r="C102" s="74"/>
      <c r="D102" s="74"/>
      <c r="E102" s="75"/>
    </row>
    <row r="103" spans="1:5" ht="60" customHeight="1">
      <c r="A103" s="73" t="s">
        <v>410</v>
      </c>
      <c r="B103" s="74"/>
      <c r="C103" s="74"/>
      <c r="D103" s="74"/>
      <c r="E103" s="75"/>
    </row>
    <row r="104" spans="1:5" ht="76.2" customHeight="1">
      <c r="A104" s="73" t="s">
        <v>603</v>
      </c>
      <c r="B104" s="74"/>
      <c r="C104" s="74"/>
      <c r="D104" s="74"/>
      <c r="E104" s="75"/>
    </row>
    <row r="105" spans="1:5" ht="44.4" customHeight="1">
      <c r="A105" s="73" t="s">
        <v>411</v>
      </c>
      <c r="B105" s="74"/>
      <c r="C105" s="74"/>
      <c r="D105" s="74"/>
      <c r="E105" s="75"/>
    </row>
    <row r="106" spans="1:5" ht="67.5" customHeight="1">
      <c r="A106" s="81" t="s">
        <v>41</v>
      </c>
      <c r="B106" s="82"/>
      <c r="C106" s="82"/>
      <c r="D106" s="82"/>
      <c r="E106" s="83"/>
    </row>
    <row r="107" spans="1:5" ht="88.2" customHeight="1">
      <c r="A107" s="81" t="s">
        <v>511</v>
      </c>
      <c r="B107" s="82"/>
      <c r="C107" s="82"/>
      <c r="D107" s="82"/>
      <c r="E107" s="83"/>
    </row>
    <row r="108" spans="1:5" ht="52.95" customHeight="1">
      <c r="A108" s="81" t="s">
        <v>42</v>
      </c>
      <c r="B108" s="82"/>
      <c r="C108" s="82"/>
      <c r="D108" s="82"/>
      <c r="E108" s="83"/>
    </row>
    <row r="109" spans="1:5" ht="39" customHeight="1">
      <c r="A109" s="81" t="s">
        <v>43</v>
      </c>
      <c r="B109" s="82"/>
      <c r="C109" s="82"/>
      <c r="D109" s="82"/>
      <c r="E109" s="83"/>
    </row>
    <row r="110" spans="1:5" ht="53.25" customHeight="1">
      <c r="A110" s="73" t="s">
        <v>703</v>
      </c>
      <c r="B110" s="74"/>
      <c r="C110" s="74"/>
      <c r="D110" s="74"/>
      <c r="E110" s="75"/>
    </row>
    <row r="111" spans="1:5" ht="72" customHeight="1">
      <c r="A111" s="73" t="s">
        <v>721</v>
      </c>
      <c r="B111" s="74"/>
      <c r="C111" s="74"/>
      <c r="D111" s="74"/>
      <c r="E111" s="75"/>
    </row>
    <row r="112" spans="1:5" ht="60.6" customHeight="1">
      <c r="A112" s="73" t="s">
        <v>509</v>
      </c>
      <c r="B112" s="74"/>
      <c r="C112" s="74"/>
      <c r="D112" s="74"/>
      <c r="E112" s="75"/>
    </row>
    <row r="113" spans="1:5" ht="55.5" customHeight="1">
      <c r="A113" s="73" t="s">
        <v>412</v>
      </c>
      <c r="B113" s="74"/>
      <c r="C113" s="74"/>
      <c r="D113" s="74"/>
      <c r="E113" s="75"/>
    </row>
    <row r="114" spans="1:5" ht="38.4" customHeight="1">
      <c r="A114" s="73" t="s">
        <v>704</v>
      </c>
      <c r="B114" s="74"/>
      <c r="C114" s="74"/>
      <c r="D114" s="74"/>
      <c r="E114" s="75"/>
    </row>
    <row r="115" spans="1:5" ht="51.6" customHeight="1">
      <c r="A115" s="73" t="s">
        <v>44</v>
      </c>
      <c r="B115" s="74"/>
      <c r="C115" s="74"/>
      <c r="D115" s="74"/>
      <c r="E115" s="75"/>
    </row>
    <row r="116" spans="1:5" ht="25.2">
      <c r="A116" s="85" t="s">
        <v>45</v>
      </c>
      <c r="B116" s="85"/>
      <c r="C116" s="28" t="s">
        <v>46</v>
      </c>
      <c r="D116" s="85" t="s">
        <v>47</v>
      </c>
      <c r="E116" s="85"/>
    </row>
    <row r="117" spans="1:5">
      <c r="A117" s="84" t="s">
        <v>539</v>
      </c>
      <c r="B117" s="84"/>
      <c r="C117" s="57">
        <v>0</v>
      </c>
      <c r="D117" s="84">
        <v>0</v>
      </c>
      <c r="E117" s="84"/>
    </row>
    <row r="118" spans="1:5">
      <c r="A118" s="84" t="s">
        <v>48</v>
      </c>
      <c r="B118" s="84"/>
      <c r="C118" s="57">
        <v>10</v>
      </c>
      <c r="D118" s="84">
        <v>40</v>
      </c>
      <c r="E118" s="84"/>
    </row>
    <row r="119" spans="1:5" ht="67.5" customHeight="1">
      <c r="A119" s="80" t="s">
        <v>604</v>
      </c>
      <c r="B119" s="80"/>
      <c r="C119" s="80"/>
      <c r="D119" s="80"/>
      <c r="E119" s="80"/>
    </row>
    <row r="120" spans="1:5" ht="46.5" customHeight="1">
      <c r="A120" s="80" t="s">
        <v>529</v>
      </c>
      <c r="B120" s="80"/>
      <c r="C120" s="80"/>
      <c r="D120" s="80"/>
      <c r="E120" s="80"/>
    </row>
    <row r="121" spans="1:5" ht="28.95" customHeight="1">
      <c r="A121" s="100" t="s">
        <v>605</v>
      </c>
      <c r="B121" s="100"/>
      <c r="C121" s="100"/>
      <c r="D121" s="100"/>
      <c r="E121" s="100"/>
    </row>
    <row r="122" spans="1:5" ht="38.4" customHeight="1">
      <c r="A122" s="80" t="s">
        <v>602</v>
      </c>
      <c r="B122" s="80"/>
      <c r="C122" s="80"/>
      <c r="D122" s="80"/>
      <c r="E122" s="80"/>
    </row>
    <row r="123" spans="1:5">
      <c r="A123" s="119" t="s">
        <v>49</v>
      </c>
      <c r="B123" s="119"/>
      <c r="C123" s="119"/>
      <c r="D123" s="119"/>
      <c r="E123" s="119"/>
    </row>
    <row r="124" spans="1:5" ht="22.5" customHeight="1">
      <c r="A124" s="120" t="s">
        <v>50</v>
      </c>
      <c r="B124" s="121"/>
      <c r="C124" s="121"/>
      <c r="D124" s="121"/>
      <c r="E124" s="122"/>
    </row>
    <row r="125" spans="1:5" ht="24" customHeight="1">
      <c r="A125" s="89" t="s">
        <v>526</v>
      </c>
      <c r="B125" s="90"/>
      <c r="C125" s="90"/>
      <c r="D125" s="90"/>
      <c r="E125" s="91"/>
    </row>
    <row r="126" spans="1:5" ht="18.75" customHeight="1">
      <c r="A126" s="89" t="s">
        <v>52</v>
      </c>
      <c r="B126" s="90"/>
      <c r="C126" s="90"/>
      <c r="D126" s="90"/>
      <c r="E126" s="91"/>
    </row>
    <row r="127" spans="1:5" ht="23.25" customHeight="1">
      <c r="A127" s="89" t="s">
        <v>53</v>
      </c>
      <c r="B127" s="90"/>
      <c r="C127" s="90"/>
      <c r="D127" s="90"/>
      <c r="E127" s="91"/>
    </row>
    <row r="128" spans="1:5" ht="44.25" customHeight="1">
      <c r="A128" s="123" t="s">
        <v>413</v>
      </c>
      <c r="B128" s="124"/>
      <c r="C128" s="124"/>
      <c r="D128" s="124"/>
      <c r="E128" s="125"/>
    </row>
    <row r="129" spans="1:5" ht="65.400000000000006" customHeight="1">
      <c r="A129" s="73" t="s">
        <v>414</v>
      </c>
      <c r="B129" s="74"/>
      <c r="C129" s="74"/>
      <c r="D129" s="74"/>
      <c r="E129" s="75"/>
    </row>
    <row r="130" spans="1:5" ht="57.6" customHeight="1">
      <c r="A130" s="73" t="s">
        <v>415</v>
      </c>
      <c r="B130" s="74"/>
      <c r="C130" s="74"/>
      <c r="D130" s="74"/>
      <c r="E130" s="75"/>
    </row>
    <row r="131" spans="1:5" ht="55.2" customHeight="1">
      <c r="A131" s="73" t="s">
        <v>416</v>
      </c>
      <c r="B131" s="74"/>
      <c r="C131" s="74"/>
      <c r="D131" s="74"/>
      <c r="E131" s="75"/>
    </row>
    <row r="132" spans="1:5" ht="52.95" customHeight="1">
      <c r="A132" s="81" t="s">
        <v>512</v>
      </c>
      <c r="B132" s="82"/>
      <c r="C132" s="82"/>
      <c r="D132" s="82"/>
      <c r="E132" s="83"/>
    </row>
    <row r="133" spans="1:5" ht="58.5" customHeight="1">
      <c r="A133" s="73" t="s">
        <v>417</v>
      </c>
      <c r="B133" s="74"/>
      <c r="C133" s="74"/>
      <c r="D133" s="74"/>
      <c r="E133" s="75"/>
    </row>
    <row r="134" spans="1:5" ht="42" customHeight="1">
      <c r="A134" s="73" t="s">
        <v>606</v>
      </c>
      <c r="B134" s="74"/>
      <c r="C134" s="74"/>
      <c r="D134" s="74"/>
      <c r="E134" s="75"/>
    </row>
    <row r="135" spans="1:5" ht="57.6" customHeight="1">
      <c r="A135" s="73" t="s">
        <v>418</v>
      </c>
      <c r="B135" s="74"/>
      <c r="C135" s="74"/>
      <c r="D135" s="74"/>
      <c r="E135" s="75"/>
    </row>
    <row r="136" spans="1:5" ht="46.2" customHeight="1">
      <c r="A136" s="73" t="s">
        <v>419</v>
      </c>
      <c r="B136" s="74"/>
      <c r="C136" s="74"/>
      <c r="D136" s="74"/>
      <c r="E136" s="75"/>
    </row>
    <row r="137" spans="1:5" ht="68.400000000000006" customHeight="1">
      <c r="A137" s="73" t="s">
        <v>420</v>
      </c>
      <c r="B137" s="74"/>
      <c r="C137" s="74"/>
      <c r="D137" s="74"/>
      <c r="E137" s="75"/>
    </row>
    <row r="138" spans="1:5" ht="92.25" customHeight="1">
      <c r="A138" s="73" t="s">
        <v>513</v>
      </c>
      <c r="B138" s="74"/>
      <c r="C138" s="74"/>
      <c r="D138" s="74"/>
      <c r="E138" s="75"/>
    </row>
    <row r="139" spans="1:5" ht="58.95" customHeight="1">
      <c r="A139" s="73" t="s">
        <v>705</v>
      </c>
      <c r="B139" s="74"/>
      <c r="C139" s="74"/>
      <c r="D139" s="74"/>
      <c r="E139" s="75"/>
    </row>
    <row r="140" spans="1:5" ht="52.95" customHeight="1">
      <c r="A140" s="73" t="s">
        <v>607</v>
      </c>
      <c r="B140" s="74"/>
      <c r="C140" s="74"/>
      <c r="D140" s="74"/>
      <c r="E140" s="75"/>
    </row>
    <row r="141" spans="1:5" ht="66.599999999999994" customHeight="1">
      <c r="A141" s="73" t="s">
        <v>421</v>
      </c>
      <c r="B141" s="74"/>
      <c r="C141" s="74"/>
      <c r="D141" s="74"/>
      <c r="E141" s="75"/>
    </row>
    <row r="142" spans="1:5" ht="27.75" customHeight="1">
      <c r="A142" s="73" t="s">
        <v>54</v>
      </c>
      <c r="B142" s="74"/>
      <c r="C142" s="74"/>
      <c r="D142" s="74"/>
      <c r="E142" s="75"/>
    </row>
    <row r="143" spans="1:5" ht="27.75" customHeight="1">
      <c r="A143" s="81" t="s">
        <v>608</v>
      </c>
      <c r="B143" s="82"/>
      <c r="C143" s="82"/>
      <c r="D143" s="82"/>
      <c r="E143" s="83"/>
    </row>
    <row r="144" spans="1:5" ht="40.950000000000003" customHeight="1">
      <c r="A144" s="73" t="s">
        <v>609</v>
      </c>
      <c r="B144" s="74"/>
      <c r="C144" s="74"/>
      <c r="D144" s="74"/>
      <c r="E144" s="75"/>
    </row>
    <row r="145" spans="1:7" ht="40.950000000000003" customHeight="1">
      <c r="A145" s="73" t="s">
        <v>706</v>
      </c>
      <c r="B145" s="74"/>
      <c r="C145" s="74"/>
      <c r="D145" s="74"/>
      <c r="E145" s="75"/>
    </row>
    <row r="146" spans="1:7" ht="32.4" customHeight="1">
      <c r="A146" s="97" t="s">
        <v>545</v>
      </c>
      <c r="B146" s="98"/>
      <c r="C146" s="98"/>
      <c r="D146" s="98"/>
      <c r="E146" s="99"/>
    </row>
    <row r="147" spans="1:7" ht="30" customHeight="1">
      <c r="A147" s="81" t="s">
        <v>610</v>
      </c>
      <c r="B147" s="82"/>
      <c r="C147" s="82"/>
      <c r="D147" s="82"/>
      <c r="E147" s="83"/>
    </row>
    <row r="148" spans="1:7" ht="32.4" customHeight="1">
      <c r="A148" s="97" t="s">
        <v>524</v>
      </c>
      <c r="B148" s="98"/>
      <c r="C148" s="98"/>
      <c r="D148" s="98"/>
      <c r="E148" s="99"/>
      <c r="G148" s="72"/>
    </row>
    <row r="149" spans="1:7" s="26" customFormat="1" ht="20.100000000000001" customHeight="1">
      <c r="A149" s="126" t="s">
        <v>611</v>
      </c>
      <c r="B149" s="126"/>
      <c r="C149" s="126"/>
      <c r="D149" s="126"/>
      <c r="E149" s="126"/>
      <c r="G149" s="72"/>
    </row>
    <row r="150" spans="1:7" s="26" customFormat="1" ht="20.100000000000001" customHeight="1">
      <c r="A150" s="126" t="s">
        <v>612</v>
      </c>
      <c r="B150" s="126"/>
      <c r="C150" s="126"/>
      <c r="D150" s="126"/>
      <c r="E150" s="126"/>
      <c r="G150" s="72"/>
    </row>
    <row r="151" spans="1:7" s="26" customFormat="1" ht="20.100000000000001" customHeight="1">
      <c r="A151" s="126" t="s">
        <v>613</v>
      </c>
      <c r="B151" s="126"/>
      <c r="C151" s="126"/>
      <c r="D151" s="126"/>
      <c r="E151" s="126"/>
      <c r="G151" s="72"/>
    </row>
    <row r="152" spans="1:7" s="26" customFormat="1" ht="20.100000000000001" customHeight="1">
      <c r="A152" s="126" t="s">
        <v>614</v>
      </c>
      <c r="B152" s="126"/>
      <c r="C152" s="126"/>
      <c r="D152" s="126"/>
      <c r="E152" s="126"/>
      <c r="G152" s="72"/>
    </row>
    <row r="153" spans="1:7" s="26" customFormat="1" ht="20.100000000000001" customHeight="1">
      <c r="A153" s="126" t="s">
        <v>615</v>
      </c>
      <c r="B153" s="126"/>
      <c r="C153" s="126"/>
      <c r="D153" s="126"/>
      <c r="E153" s="126"/>
      <c r="G153" s="72"/>
    </row>
    <row r="154" spans="1:7" s="26" customFormat="1" ht="20.100000000000001" customHeight="1">
      <c r="A154" s="126" t="s">
        <v>616</v>
      </c>
      <c r="B154" s="126"/>
      <c r="C154" s="126"/>
      <c r="D154" s="126"/>
      <c r="E154" s="126"/>
      <c r="G154" s="72"/>
    </row>
    <row r="155" spans="1:7" s="26" customFormat="1" ht="20.100000000000001" customHeight="1">
      <c r="A155" s="126" t="s">
        <v>617</v>
      </c>
      <c r="B155" s="126"/>
      <c r="C155" s="126"/>
      <c r="D155" s="126"/>
      <c r="E155" s="126"/>
      <c r="G155" s="72"/>
    </row>
  </sheetData>
  <mergeCells count="179">
    <mergeCell ref="A147:E147"/>
    <mergeCell ref="A148:E148"/>
    <mergeCell ref="A149:E149"/>
    <mergeCell ref="A150:E150"/>
    <mergeCell ref="A151:E151"/>
    <mergeCell ref="A152:E152"/>
    <mergeCell ref="A153:E153"/>
    <mergeCell ref="A154:E154"/>
    <mergeCell ref="A155:E155"/>
    <mergeCell ref="A138:E138"/>
    <mergeCell ref="A139:E139"/>
    <mergeCell ref="A140:E140"/>
    <mergeCell ref="A141:E141"/>
    <mergeCell ref="A142:E142"/>
    <mergeCell ref="A143:E143"/>
    <mergeCell ref="A144:E144"/>
    <mergeCell ref="A145:E145"/>
    <mergeCell ref="A146:E146"/>
    <mergeCell ref="A121:E121"/>
    <mergeCell ref="A122:E122"/>
    <mergeCell ref="A123:E123"/>
    <mergeCell ref="A124:E124"/>
    <mergeCell ref="A125:E125"/>
    <mergeCell ref="A126:E126"/>
    <mergeCell ref="A127:E127"/>
    <mergeCell ref="A128:E128"/>
    <mergeCell ref="A129:E129"/>
    <mergeCell ref="D40:E40"/>
    <mergeCell ref="D41:E41"/>
    <mergeCell ref="A30:B30"/>
    <mergeCell ref="A33:B33"/>
    <mergeCell ref="A50:E50"/>
    <mergeCell ref="A51:E51"/>
    <mergeCell ref="A52:E52"/>
    <mergeCell ref="A53:E53"/>
    <mergeCell ref="A54:E54"/>
    <mergeCell ref="A46:C46"/>
    <mergeCell ref="A47:C47"/>
    <mergeCell ref="A48:C48"/>
    <mergeCell ref="A40:C40"/>
    <mergeCell ref="A41:C41"/>
    <mergeCell ref="A42:C42"/>
    <mergeCell ref="A43:C43"/>
    <mergeCell ref="D44:E44"/>
    <mergeCell ref="D45:E45"/>
    <mergeCell ref="D46:E46"/>
    <mergeCell ref="D47:E47"/>
    <mergeCell ref="D48:E48"/>
    <mergeCell ref="A29:B29"/>
    <mergeCell ref="A26:B26"/>
    <mergeCell ref="C30:E30"/>
    <mergeCell ref="C33:E33"/>
    <mergeCell ref="C35:E35"/>
    <mergeCell ref="A36:E36"/>
    <mergeCell ref="A37:E37"/>
    <mergeCell ref="D38:E38"/>
    <mergeCell ref="D39:E39"/>
    <mergeCell ref="A35:B35"/>
    <mergeCell ref="A38:C38"/>
    <mergeCell ref="A39:C39"/>
    <mergeCell ref="A28:B28"/>
    <mergeCell ref="C28:E28"/>
    <mergeCell ref="A21:E21"/>
    <mergeCell ref="D42:E42"/>
    <mergeCell ref="D43:E43"/>
    <mergeCell ref="A2:E2"/>
    <mergeCell ref="A3:E3"/>
    <mergeCell ref="A4:E4"/>
    <mergeCell ref="A5:E5"/>
    <mergeCell ref="A7:E7"/>
    <mergeCell ref="A8:E8"/>
    <mergeCell ref="B9:E9"/>
    <mergeCell ref="A10:E10"/>
    <mergeCell ref="A11:E11"/>
    <mergeCell ref="A22:E22"/>
    <mergeCell ref="A23:E23"/>
    <mergeCell ref="A24:E24"/>
    <mergeCell ref="A25:E25"/>
    <mergeCell ref="C26:E26"/>
    <mergeCell ref="C27:E27"/>
    <mergeCell ref="C29:E29"/>
    <mergeCell ref="C31:E31"/>
    <mergeCell ref="C32:E32"/>
    <mergeCell ref="A31:B31"/>
    <mergeCell ref="A32:B32"/>
    <mergeCell ref="A27:B27"/>
    <mergeCell ref="A12:E12"/>
    <mergeCell ref="A13:E13"/>
    <mergeCell ref="A14:E14"/>
    <mergeCell ref="A15:E15"/>
    <mergeCell ref="A16:E16"/>
    <mergeCell ref="A17:E17"/>
    <mergeCell ref="A18:E18"/>
    <mergeCell ref="A19:E19"/>
    <mergeCell ref="A20:E20"/>
    <mergeCell ref="A59:E59"/>
    <mergeCell ref="A60:E60"/>
    <mergeCell ref="A61:E61"/>
    <mergeCell ref="A62:E62"/>
    <mergeCell ref="A44:C44"/>
    <mergeCell ref="A45:C45"/>
    <mergeCell ref="A55:E55"/>
    <mergeCell ref="A56:E56"/>
    <mergeCell ref="A57:E57"/>
    <mergeCell ref="A58:E58"/>
    <mergeCell ref="A49:C49"/>
    <mergeCell ref="D49:E49"/>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 ref="A88:E88"/>
    <mergeCell ref="A89:E89"/>
    <mergeCell ref="A90:E90"/>
    <mergeCell ref="A91:E91"/>
    <mergeCell ref="A92:E92"/>
    <mergeCell ref="A93:E93"/>
    <mergeCell ref="A94:E94"/>
    <mergeCell ref="A95:E95"/>
    <mergeCell ref="A96:E96"/>
    <mergeCell ref="A97:E97"/>
    <mergeCell ref="A98:E98"/>
    <mergeCell ref="D116:E116"/>
    <mergeCell ref="D117:E117"/>
    <mergeCell ref="D118:E118"/>
    <mergeCell ref="A99:E99"/>
    <mergeCell ref="A100:E100"/>
    <mergeCell ref="A101:E101"/>
    <mergeCell ref="A102:E102"/>
    <mergeCell ref="A103:E103"/>
    <mergeCell ref="A104:E104"/>
    <mergeCell ref="A105:E105"/>
    <mergeCell ref="A106:E106"/>
    <mergeCell ref="A107:E107"/>
    <mergeCell ref="G148:G155"/>
    <mergeCell ref="A137:E137"/>
    <mergeCell ref="A34:B34"/>
    <mergeCell ref="C34:E34"/>
    <mergeCell ref="A119:E119"/>
    <mergeCell ref="A120:E120"/>
    <mergeCell ref="A130:E130"/>
    <mergeCell ref="A131:E131"/>
    <mergeCell ref="A132:E132"/>
    <mergeCell ref="A133:E133"/>
    <mergeCell ref="A134:E134"/>
    <mergeCell ref="A135:E135"/>
    <mergeCell ref="A136:E136"/>
    <mergeCell ref="A108:E108"/>
    <mergeCell ref="A109:E109"/>
    <mergeCell ref="A110:E110"/>
    <mergeCell ref="A117:B117"/>
    <mergeCell ref="A118:B118"/>
    <mergeCell ref="A116:B116"/>
    <mergeCell ref="A111:E111"/>
    <mergeCell ref="A112:E112"/>
    <mergeCell ref="A113:E113"/>
    <mergeCell ref="A114:E114"/>
    <mergeCell ref="A115:E1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4140625" defaultRowHeight="14.4"/>
  <cols>
    <col min="1" max="1" width="57.5546875" style="5" customWidth="1"/>
    <col min="2" max="2" width="61.33203125" style="5" customWidth="1"/>
    <col min="3" max="3" width="20.44140625" style="5" customWidth="1"/>
    <col min="4" max="4" width="49.6640625" style="5" customWidth="1"/>
    <col min="5" max="16384" width="11.44140625" style="5"/>
  </cols>
  <sheetData>
    <row r="1" spans="1:4" ht="18.600000000000001" thickBot="1">
      <c r="A1" s="19"/>
      <c r="B1" s="20"/>
      <c r="C1" s="20"/>
      <c r="D1" s="20"/>
    </row>
    <row r="2" spans="1:4" ht="18" customHeight="1" thickBot="1">
      <c r="A2" s="127" t="s">
        <v>285</v>
      </c>
      <c r="B2" s="128"/>
      <c r="C2" s="128"/>
      <c r="D2" s="129"/>
    </row>
    <row r="3" spans="1:4" ht="90.75" customHeight="1" thickBot="1">
      <c r="A3" s="127" t="s">
        <v>490</v>
      </c>
      <c r="B3" s="128"/>
      <c r="C3" s="128"/>
      <c r="D3" s="129"/>
    </row>
    <row r="4" spans="1:4" ht="15" thickBot="1">
      <c r="A4" s="133" t="s">
        <v>0</v>
      </c>
      <c r="B4" s="134"/>
      <c r="C4" s="134"/>
      <c r="D4" s="135"/>
    </row>
    <row r="5" spans="1:4" ht="33.75" customHeight="1" thickBot="1">
      <c r="A5" s="130" t="s">
        <v>282</v>
      </c>
      <c r="B5" s="131"/>
      <c r="C5" s="131"/>
      <c r="D5" s="132"/>
    </row>
    <row r="6" spans="1:4" ht="15" thickBot="1">
      <c r="A6" s="133" t="s">
        <v>281</v>
      </c>
      <c r="B6" s="134"/>
      <c r="C6" s="134"/>
      <c r="D6" s="135"/>
    </row>
    <row r="7" spans="1:4" ht="45.75" customHeight="1" thickBot="1">
      <c r="A7" s="142" t="s">
        <v>430</v>
      </c>
      <c r="B7" s="143"/>
      <c r="C7" s="143"/>
      <c r="D7" s="144"/>
    </row>
    <row r="8" spans="1:4" ht="48" customHeight="1" thickBot="1">
      <c r="A8" s="130" t="s">
        <v>280</v>
      </c>
      <c r="B8" s="131"/>
      <c r="C8" s="131"/>
      <c r="D8" s="132"/>
    </row>
    <row r="9" spans="1:4" ht="15" thickBot="1">
      <c r="A9" s="133" t="s">
        <v>431</v>
      </c>
      <c r="B9" s="134"/>
      <c r="C9" s="134"/>
      <c r="D9" s="135"/>
    </row>
    <row r="10" spans="1:4" ht="36.75" customHeight="1" thickBot="1">
      <c r="A10" s="136" t="s">
        <v>279</v>
      </c>
      <c r="B10" s="137"/>
      <c r="C10" s="137"/>
      <c r="D10" s="138"/>
    </row>
    <row r="11" spans="1:4" ht="35.25" customHeight="1" thickBot="1">
      <c r="A11" s="136" t="s">
        <v>278</v>
      </c>
      <c r="B11" s="137"/>
      <c r="C11" s="137"/>
      <c r="D11" s="138"/>
    </row>
    <row r="12" spans="1:4" ht="31.5" customHeight="1" thickBot="1">
      <c r="A12" s="136" t="s">
        <v>277</v>
      </c>
      <c r="B12" s="137"/>
      <c r="C12" s="137"/>
      <c r="D12" s="138"/>
    </row>
    <row r="13" spans="1:4" ht="18.75" customHeight="1" thickBot="1">
      <c r="A13" s="139" t="s">
        <v>497</v>
      </c>
      <c r="B13" s="140"/>
      <c r="C13" s="140"/>
      <c r="D13" s="141"/>
    </row>
    <row r="14" spans="1:4" ht="15" customHeight="1" thickBot="1">
      <c r="A14" s="136" t="s">
        <v>276</v>
      </c>
      <c r="B14" s="137"/>
      <c r="C14" s="137"/>
      <c r="D14" s="138"/>
    </row>
    <row r="15" spans="1:4" ht="36.75" customHeight="1" thickBot="1">
      <c r="A15" s="136" t="s">
        <v>275</v>
      </c>
      <c r="B15" s="137"/>
      <c r="C15" s="137"/>
      <c r="D15" s="138"/>
    </row>
    <row r="16" spans="1:4" ht="15" thickBot="1">
      <c r="A16" s="142" t="s">
        <v>274</v>
      </c>
      <c r="B16" s="143"/>
      <c r="C16" s="143"/>
      <c r="D16" s="144"/>
    </row>
    <row r="17" spans="1:4" ht="15" thickBot="1">
      <c r="A17" s="136" t="s">
        <v>273</v>
      </c>
      <c r="B17" s="137"/>
      <c r="C17" s="137"/>
      <c r="D17" s="138"/>
    </row>
    <row r="18" spans="1:4" ht="69.75" customHeight="1" thickBot="1">
      <c r="A18" s="136" t="s">
        <v>272</v>
      </c>
      <c r="B18" s="137"/>
      <c r="C18" s="137"/>
      <c r="D18" s="138"/>
    </row>
    <row r="19" spans="1:4" ht="31.5" customHeight="1" thickBot="1">
      <c r="A19" s="136" t="s">
        <v>271</v>
      </c>
      <c r="B19" s="137"/>
      <c r="C19" s="137"/>
      <c r="D19" s="138"/>
    </row>
    <row r="20" spans="1:4" ht="15" thickBot="1">
      <c r="A20" s="136" t="s">
        <v>270</v>
      </c>
      <c r="B20" s="137"/>
      <c r="C20" s="137"/>
      <c r="D20" s="138"/>
    </row>
    <row r="21" spans="1:4" ht="79.5" customHeight="1" thickBot="1">
      <c r="A21" s="136" t="s">
        <v>269</v>
      </c>
      <c r="B21" s="137"/>
      <c r="C21" s="137"/>
      <c r="D21" s="138"/>
    </row>
    <row r="22" spans="1:4" ht="114" customHeight="1" thickBot="1">
      <c r="A22" s="147" t="s">
        <v>268</v>
      </c>
      <c r="B22" s="148"/>
      <c r="C22" s="148"/>
      <c r="D22" s="149"/>
    </row>
    <row r="23" spans="1:4" ht="15" hidden="1" thickBot="1">
      <c r="A23" s="150"/>
      <c r="B23" s="151"/>
      <c r="C23" s="151"/>
      <c r="D23" s="152"/>
    </row>
    <row r="24" spans="1:4" ht="15" hidden="1" thickBot="1">
      <c r="A24" s="150"/>
      <c r="B24" s="151"/>
      <c r="C24" s="151"/>
      <c r="D24" s="152"/>
    </row>
    <row r="25" spans="1:4" ht="15" hidden="1" thickBot="1">
      <c r="A25" s="150"/>
      <c r="B25" s="151"/>
      <c r="C25" s="151"/>
      <c r="D25" s="152"/>
    </row>
    <row r="26" spans="1:4" ht="15" hidden="1" thickBot="1">
      <c r="A26" s="153"/>
      <c r="B26" s="154"/>
      <c r="C26" s="154"/>
      <c r="D26" s="155"/>
    </row>
    <row r="27" spans="1:4" ht="25.5" customHeight="1" thickBot="1">
      <c r="A27" s="142" t="s">
        <v>267</v>
      </c>
      <c r="B27" s="143"/>
      <c r="C27" s="143"/>
      <c r="D27" s="144"/>
    </row>
    <row r="28" spans="1:4" ht="15" thickBot="1">
      <c r="A28" s="158" t="s">
        <v>232</v>
      </c>
      <c r="B28" s="159"/>
      <c r="C28" s="162" t="s">
        <v>266</v>
      </c>
      <c r="D28" s="163"/>
    </row>
    <row r="29" spans="1:4" ht="15" thickBot="1">
      <c r="A29" s="160"/>
      <c r="B29" s="161"/>
      <c r="C29" s="16" t="s">
        <v>265</v>
      </c>
      <c r="D29" s="15" t="s">
        <v>264</v>
      </c>
    </row>
    <row r="30" spans="1:4" ht="24.75" customHeight="1" thickBot="1">
      <c r="A30" s="145" t="s">
        <v>263</v>
      </c>
      <c r="B30" s="146"/>
      <c r="C30" s="10" t="s">
        <v>260</v>
      </c>
      <c r="D30" s="10" t="s">
        <v>252</v>
      </c>
    </row>
    <row r="31" spans="1:4" ht="33" customHeight="1" thickBot="1">
      <c r="A31" s="145" t="s">
        <v>262</v>
      </c>
      <c r="B31" s="146"/>
      <c r="C31" s="14" t="s">
        <v>261</v>
      </c>
      <c r="D31" s="14" t="s">
        <v>260</v>
      </c>
    </row>
    <row r="32" spans="1:4" ht="28.5" customHeight="1" thickBot="1">
      <c r="A32" s="145" t="s">
        <v>259</v>
      </c>
      <c r="B32" s="146"/>
      <c r="C32" s="14" t="s">
        <v>258</v>
      </c>
      <c r="D32" s="14" t="s">
        <v>257</v>
      </c>
    </row>
    <row r="33" spans="1:4" ht="27" customHeight="1" thickBot="1">
      <c r="A33" s="145" t="s">
        <v>256</v>
      </c>
      <c r="B33" s="146"/>
      <c r="C33" s="14" t="s">
        <v>255</v>
      </c>
      <c r="D33" s="14" t="s">
        <v>254</v>
      </c>
    </row>
    <row r="34" spans="1:4" ht="26.25" customHeight="1" thickBot="1">
      <c r="A34" s="145" t="s">
        <v>253</v>
      </c>
      <c r="B34" s="146"/>
      <c r="C34" s="14" t="s">
        <v>252</v>
      </c>
      <c r="D34" s="14" t="s">
        <v>245</v>
      </c>
    </row>
    <row r="35" spans="1:4" ht="17.25" customHeight="1" thickBot="1">
      <c r="A35" s="145" t="s">
        <v>251</v>
      </c>
      <c r="B35" s="146"/>
      <c r="C35" s="14" t="s">
        <v>250</v>
      </c>
      <c r="D35" s="14" t="s">
        <v>248</v>
      </c>
    </row>
    <row r="36" spans="1:4" ht="33" customHeight="1" thickBot="1">
      <c r="A36" s="145" t="s">
        <v>249</v>
      </c>
      <c r="B36" s="146"/>
      <c r="C36" s="14" t="s">
        <v>248</v>
      </c>
      <c r="D36" s="14" t="s">
        <v>247</v>
      </c>
    </row>
    <row r="37" spans="1:4" ht="27.75" customHeight="1" thickBot="1">
      <c r="A37" s="145" t="s">
        <v>246</v>
      </c>
      <c r="B37" s="146"/>
      <c r="C37" s="14" t="s">
        <v>245</v>
      </c>
      <c r="D37" s="14" t="s">
        <v>244</v>
      </c>
    </row>
    <row r="38" spans="1:4" ht="21.75" customHeight="1" thickBot="1">
      <c r="A38" s="145" t="s">
        <v>243</v>
      </c>
      <c r="B38" s="146"/>
      <c r="C38" s="14" t="s">
        <v>242</v>
      </c>
      <c r="D38" s="14" t="s">
        <v>242</v>
      </c>
    </row>
    <row r="39" spans="1:4" ht="86.25" customHeight="1" thickBot="1">
      <c r="A39" s="136" t="s">
        <v>241</v>
      </c>
      <c r="B39" s="137"/>
      <c r="C39" s="137"/>
      <c r="D39" s="138"/>
    </row>
    <row r="40" spans="1:4" ht="76.5" customHeight="1" thickBot="1">
      <c r="A40" s="130" t="s">
        <v>240</v>
      </c>
      <c r="B40" s="131"/>
      <c r="C40" s="131"/>
      <c r="D40" s="132"/>
    </row>
    <row r="41" spans="1:4" ht="54" customHeight="1" thickBot="1">
      <c r="A41" s="164" t="s">
        <v>233</v>
      </c>
      <c r="B41" s="165"/>
      <c r="C41" s="165"/>
      <c r="D41" s="166"/>
    </row>
    <row r="42" spans="1:4" ht="15" thickBot="1">
      <c r="A42" s="167" t="s">
        <v>232</v>
      </c>
      <c r="B42" s="168"/>
      <c r="C42" s="169" t="s">
        <v>231</v>
      </c>
      <c r="D42" s="168"/>
    </row>
    <row r="43" spans="1:4" ht="23.25" customHeight="1" thickBot="1">
      <c r="A43" s="145" t="s">
        <v>239</v>
      </c>
      <c r="B43" s="156"/>
      <c r="C43" s="157" t="s">
        <v>238</v>
      </c>
      <c r="D43" s="156"/>
    </row>
    <row r="44" spans="1:4" ht="27" customHeight="1" thickBot="1">
      <c r="A44" s="145" t="s">
        <v>228</v>
      </c>
      <c r="B44" s="156"/>
      <c r="C44" s="157" t="s">
        <v>227</v>
      </c>
      <c r="D44" s="156"/>
    </row>
    <row r="45" spans="1:4" ht="47.25" customHeight="1" thickBot="1">
      <c r="A45" s="145" t="s">
        <v>237</v>
      </c>
      <c r="B45" s="156"/>
      <c r="C45" s="157" t="s">
        <v>236</v>
      </c>
      <c r="D45" s="156"/>
    </row>
    <row r="46" spans="1:4" ht="18" customHeight="1" thickBot="1">
      <c r="A46" s="145" t="s">
        <v>226</v>
      </c>
      <c r="B46" s="156"/>
      <c r="C46" s="157" t="s">
        <v>224</v>
      </c>
      <c r="D46" s="156"/>
    </row>
    <row r="47" spans="1:4" ht="15" customHeight="1" thickBot="1">
      <c r="A47" s="145" t="s">
        <v>225</v>
      </c>
      <c r="B47" s="156"/>
      <c r="C47" s="157" t="s">
        <v>224</v>
      </c>
      <c r="D47" s="156"/>
    </row>
    <row r="48" spans="1:4" ht="105.75" customHeight="1" thickBot="1">
      <c r="A48" s="136" t="s">
        <v>235</v>
      </c>
      <c r="B48" s="137"/>
      <c r="C48" s="137"/>
      <c r="D48" s="138"/>
    </row>
    <row r="49" spans="1:4" ht="79.5" customHeight="1" thickBot="1">
      <c r="A49" s="130" t="s">
        <v>234</v>
      </c>
      <c r="B49" s="131"/>
      <c r="C49" s="131"/>
      <c r="D49" s="170"/>
    </row>
    <row r="50" spans="1:4" ht="52.5" customHeight="1" thickBot="1">
      <c r="A50" s="130" t="s">
        <v>233</v>
      </c>
      <c r="B50" s="131"/>
      <c r="C50" s="131"/>
      <c r="D50" s="132"/>
    </row>
    <row r="51" spans="1:4" ht="15" thickBot="1">
      <c r="A51" s="162" t="s">
        <v>232</v>
      </c>
      <c r="B51" s="163"/>
      <c r="C51" s="171" t="s">
        <v>231</v>
      </c>
      <c r="D51" s="163"/>
    </row>
    <row r="52" spans="1:4" ht="54" customHeight="1" thickBot="1">
      <c r="A52" s="172" t="s">
        <v>230</v>
      </c>
      <c r="B52" s="174"/>
      <c r="C52" s="130" t="s">
        <v>229</v>
      </c>
      <c r="D52" s="132"/>
    </row>
    <row r="53" spans="1:4" ht="26.25" customHeight="1" thickBot="1">
      <c r="A53" s="172" t="s">
        <v>228</v>
      </c>
      <c r="B53" s="173"/>
      <c r="C53" s="157" t="s">
        <v>227</v>
      </c>
      <c r="D53" s="156"/>
    </row>
    <row r="54" spans="1:4" ht="18" customHeight="1" thickBot="1">
      <c r="A54" s="172" t="s">
        <v>226</v>
      </c>
      <c r="B54" s="173"/>
      <c r="C54" s="157" t="s">
        <v>224</v>
      </c>
      <c r="D54" s="156"/>
    </row>
    <row r="55" spans="1:4" ht="27" customHeight="1" thickBot="1">
      <c r="A55" s="172" t="s">
        <v>225</v>
      </c>
      <c r="B55" s="173"/>
      <c r="C55" s="157" t="s">
        <v>224</v>
      </c>
      <c r="D55" s="156"/>
    </row>
    <row r="56" spans="1:4">
      <c r="A56" s="147" t="s">
        <v>223</v>
      </c>
      <c r="B56" s="148"/>
      <c r="C56" s="148"/>
      <c r="D56" s="149"/>
    </row>
    <row r="57" spans="1:4">
      <c r="A57" s="150"/>
      <c r="B57" s="151"/>
      <c r="C57" s="151"/>
      <c r="D57" s="152"/>
    </row>
    <row r="58" spans="1:4">
      <c r="A58" s="150"/>
      <c r="B58" s="151"/>
      <c r="C58" s="151"/>
      <c r="D58" s="152"/>
    </row>
    <row r="59" spans="1:4" ht="5.25" customHeight="1" thickBot="1">
      <c r="A59" s="150"/>
      <c r="B59" s="151"/>
      <c r="C59" s="151"/>
      <c r="D59" s="152"/>
    </row>
    <row r="60" spans="1:4" ht="15" hidden="1" customHeight="1" thickBot="1">
      <c r="A60" s="150"/>
      <c r="B60" s="151"/>
      <c r="C60" s="151"/>
      <c r="D60" s="152"/>
    </row>
    <row r="61" spans="1:4" ht="15" hidden="1" thickBot="1">
      <c r="A61" s="150"/>
      <c r="B61" s="151"/>
      <c r="C61" s="151"/>
      <c r="D61" s="152"/>
    </row>
    <row r="62" spans="1:4" ht="15" hidden="1" thickBot="1">
      <c r="A62" s="150"/>
      <c r="B62" s="151"/>
      <c r="C62" s="151"/>
      <c r="D62" s="152"/>
    </row>
    <row r="63" spans="1:4" ht="15" hidden="1" thickBot="1">
      <c r="A63" s="150"/>
      <c r="B63" s="151"/>
      <c r="C63" s="151"/>
      <c r="D63" s="152"/>
    </row>
    <row r="64" spans="1:4" ht="15" hidden="1" thickBot="1">
      <c r="A64" s="153"/>
      <c r="B64" s="154"/>
      <c r="C64" s="154"/>
      <c r="D64" s="155"/>
    </row>
    <row r="65" spans="1:4" ht="38.25" customHeight="1" thickBot="1">
      <c r="A65" s="175" t="s">
        <v>222</v>
      </c>
      <c r="B65" s="176"/>
      <c r="C65" s="176"/>
      <c r="D65" s="178"/>
    </row>
    <row r="66" spans="1:4" ht="63.75" customHeight="1" thickBot="1">
      <c r="A66" s="175" t="s">
        <v>221</v>
      </c>
      <c r="B66" s="176"/>
      <c r="C66" s="177"/>
      <c r="D66" s="13" t="s">
        <v>219</v>
      </c>
    </row>
    <row r="67" spans="1:4" ht="15" thickBot="1">
      <c r="A67" s="130" t="s">
        <v>218</v>
      </c>
      <c r="B67" s="131"/>
      <c r="C67" s="170"/>
      <c r="D67" s="21">
        <v>1000000000</v>
      </c>
    </row>
    <row r="68" spans="1:4" ht="15" thickBot="1">
      <c r="A68" s="130" t="s">
        <v>217</v>
      </c>
      <c r="B68" s="131"/>
      <c r="C68" s="170"/>
      <c r="D68" s="21">
        <v>1000000000</v>
      </c>
    </row>
    <row r="69" spans="1:4" ht="18.75" customHeight="1" thickBot="1">
      <c r="A69" s="130" t="s">
        <v>216</v>
      </c>
      <c r="B69" s="131"/>
      <c r="C69" s="170"/>
      <c r="D69" s="21">
        <v>2000000000</v>
      </c>
    </row>
    <row r="70" spans="1:4" ht="51" customHeight="1" thickBot="1">
      <c r="A70" s="175" t="s">
        <v>220</v>
      </c>
      <c r="B70" s="176"/>
      <c r="C70" s="177"/>
      <c r="D70" s="13" t="s">
        <v>219</v>
      </c>
    </row>
    <row r="71" spans="1:4" ht="15" thickBot="1">
      <c r="A71" s="130" t="s">
        <v>218</v>
      </c>
      <c r="B71" s="131"/>
      <c r="C71" s="170"/>
      <c r="D71" s="21">
        <v>500000000</v>
      </c>
    </row>
    <row r="72" spans="1:4" ht="15" thickBot="1">
      <c r="A72" s="130" t="s">
        <v>217</v>
      </c>
      <c r="B72" s="131"/>
      <c r="C72" s="170"/>
      <c r="D72" s="21">
        <v>500000000</v>
      </c>
    </row>
    <row r="73" spans="1:4" ht="27" customHeight="1" thickBot="1">
      <c r="A73" s="130" t="s">
        <v>216</v>
      </c>
      <c r="B73" s="131"/>
      <c r="C73" s="170"/>
      <c r="D73" s="21">
        <v>1000000000</v>
      </c>
    </row>
    <row r="74" spans="1:4" ht="15" thickBot="1">
      <c r="A74" s="12"/>
      <c r="B74" s="179" t="s">
        <v>215</v>
      </c>
      <c r="C74" s="180"/>
      <c r="D74" s="181"/>
    </row>
    <row r="75" spans="1:4" ht="52.5" customHeight="1" thickBot="1">
      <c r="A75" s="130" t="s">
        <v>214</v>
      </c>
      <c r="B75" s="131"/>
      <c r="C75" s="131"/>
      <c r="D75" s="132"/>
    </row>
    <row r="76" spans="1:4" ht="15" thickBot="1">
      <c r="A76" s="12"/>
      <c r="B76" s="179" t="s">
        <v>213</v>
      </c>
      <c r="C76" s="180"/>
      <c r="D76" s="181"/>
    </row>
    <row r="77" spans="1:4" ht="24" customHeight="1" thickBot="1">
      <c r="A77" s="182" t="s">
        <v>22</v>
      </c>
      <c r="B77" s="183"/>
      <c r="C77" s="183"/>
      <c r="D77" s="184"/>
    </row>
    <row r="78" spans="1:4" ht="77.25" customHeight="1" thickBot="1">
      <c r="A78" s="136" t="s">
        <v>212</v>
      </c>
      <c r="B78" s="137"/>
      <c r="C78" s="137"/>
      <c r="D78" s="138"/>
    </row>
    <row r="79" spans="1:4" ht="49.5" customHeight="1" thickBot="1">
      <c r="A79" s="136" t="s">
        <v>211</v>
      </c>
      <c r="B79" s="137"/>
      <c r="C79" s="137"/>
      <c r="D79" s="138"/>
    </row>
    <row r="80" spans="1:4" ht="104.25" customHeight="1" thickBot="1">
      <c r="A80" s="136" t="s">
        <v>210</v>
      </c>
      <c r="B80" s="137"/>
      <c r="C80" s="137"/>
      <c r="D80" s="138"/>
    </row>
    <row r="81" spans="1:4" ht="118.5" customHeight="1" thickBot="1">
      <c r="A81" s="136" t="s">
        <v>209</v>
      </c>
      <c r="B81" s="137"/>
      <c r="C81" s="137"/>
      <c r="D81" s="138"/>
    </row>
    <row r="82" spans="1:4" ht="18.75" customHeight="1" thickBot="1">
      <c r="A82" s="136" t="s">
        <v>208</v>
      </c>
      <c r="B82" s="137"/>
      <c r="C82" s="137"/>
      <c r="D82" s="138"/>
    </row>
    <row r="83" spans="1:4" ht="75.75" customHeight="1" thickBot="1">
      <c r="A83" s="136" t="s">
        <v>493</v>
      </c>
      <c r="B83" s="137"/>
      <c r="C83" s="137"/>
      <c r="D83" s="138"/>
    </row>
    <row r="84" spans="1:4" ht="66" customHeight="1" thickBot="1">
      <c r="A84" s="136" t="s">
        <v>207</v>
      </c>
      <c r="B84" s="137"/>
      <c r="C84" s="137"/>
      <c r="D84" s="138"/>
    </row>
    <row r="85" spans="1:4" ht="55.5" customHeight="1" thickBot="1">
      <c r="A85" s="136" t="s">
        <v>206</v>
      </c>
      <c r="B85" s="137"/>
      <c r="C85" s="137"/>
      <c r="D85" s="138"/>
    </row>
    <row r="86" spans="1:4" ht="15.75" customHeight="1" thickBot="1">
      <c r="A86" s="136" t="s">
        <v>205</v>
      </c>
      <c r="B86" s="137"/>
      <c r="C86" s="137"/>
      <c r="D86" s="138"/>
    </row>
    <row r="87" spans="1:4" ht="80.25" customHeight="1" thickBot="1">
      <c r="A87" s="136" t="s">
        <v>204</v>
      </c>
      <c r="B87" s="137"/>
      <c r="C87" s="137"/>
      <c r="D87" s="138"/>
    </row>
    <row r="88" spans="1:4" ht="18" customHeight="1" thickBot="1">
      <c r="A88" s="136" t="s">
        <v>203</v>
      </c>
      <c r="B88" s="137"/>
      <c r="C88" s="137"/>
      <c r="D88" s="138"/>
    </row>
    <row r="89" spans="1:4" ht="51" customHeight="1" thickBot="1">
      <c r="A89" s="136" t="s">
        <v>202</v>
      </c>
      <c r="B89" s="137"/>
      <c r="C89" s="137"/>
      <c r="D89" s="138"/>
    </row>
    <row r="90" spans="1:4" ht="25.5" customHeight="1" thickBot="1">
      <c r="A90" s="136" t="s">
        <v>201</v>
      </c>
      <c r="B90" s="137"/>
      <c r="C90" s="137"/>
      <c r="D90" s="138"/>
    </row>
    <row r="91" spans="1:4" ht="45.75" customHeight="1" thickBot="1">
      <c r="A91" s="136" t="s">
        <v>200</v>
      </c>
      <c r="B91" s="137"/>
      <c r="C91" s="137"/>
      <c r="D91" s="138"/>
    </row>
    <row r="92" spans="1:4" ht="17.25" customHeight="1" thickBot="1">
      <c r="A92" s="142" t="s">
        <v>199</v>
      </c>
      <c r="B92" s="143"/>
      <c r="C92" s="143"/>
      <c r="D92" s="144"/>
    </row>
    <row r="93" spans="1:4" ht="37.5" customHeight="1">
      <c r="A93" s="188" t="s">
        <v>55</v>
      </c>
      <c r="B93" s="189"/>
      <c r="C93" s="189"/>
      <c r="D93" s="190"/>
    </row>
    <row r="94" spans="1:4">
      <c r="A94" s="185" t="s">
        <v>27</v>
      </c>
      <c r="B94" s="186"/>
      <c r="C94" s="186"/>
      <c r="D94" s="187"/>
    </row>
    <row r="95" spans="1:4">
      <c r="A95" s="185" t="s">
        <v>28</v>
      </c>
      <c r="B95" s="186"/>
      <c r="C95" s="186"/>
      <c r="D95" s="187"/>
    </row>
    <row r="96" spans="1:4" ht="25.5" customHeight="1">
      <c r="A96" s="185" t="s">
        <v>29</v>
      </c>
      <c r="B96" s="186"/>
      <c r="C96" s="186"/>
      <c r="D96" s="187"/>
    </row>
    <row r="97" spans="1:4">
      <c r="A97" s="185" t="s">
        <v>30</v>
      </c>
      <c r="B97" s="186"/>
      <c r="C97" s="186"/>
      <c r="D97" s="187"/>
    </row>
    <row r="98" spans="1:4" ht="25.5" customHeight="1">
      <c r="A98" s="185" t="s">
        <v>31</v>
      </c>
      <c r="B98" s="186"/>
      <c r="C98" s="186"/>
      <c r="D98" s="187"/>
    </row>
    <row r="99" spans="1:4">
      <c r="A99" s="185" t="s">
        <v>198</v>
      </c>
      <c r="B99" s="186"/>
      <c r="C99" s="186"/>
      <c r="D99" s="187"/>
    </row>
    <row r="100" spans="1:4" ht="35.25" customHeight="1" thickBot="1">
      <c r="A100" s="185" t="s">
        <v>32</v>
      </c>
      <c r="B100" s="186"/>
      <c r="C100" s="186"/>
      <c r="D100" s="187"/>
    </row>
    <row r="101" spans="1:4" ht="69.75" customHeight="1" thickBot="1">
      <c r="A101" s="136" t="s">
        <v>197</v>
      </c>
      <c r="B101" s="137"/>
      <c r="C101" s="137"/>
      <c r="D101" s="138"/>
    </row>
    <row r="102" spans="1:4" ht="15.75" customHeight="1" thickBot="1">
      <c r="A102" s="142" t="s">
        <v>196</v>
      </c>
      <c r="B102" s="143"/>
      <c r="C102" s="143"/>
      <c r="D102" s="144"/>
    </row>
    <row r="103" spans="1:4" ht="30.75" customHeight="1" thickBot="1">
      <c r="A103" s="136" t="s">
        <v>195</v>
      </c>
      <c r="B103" s="137"/>
      <c r="C103" s="137"/>
      <c r="D103" s="138"/>
    </row>
    <row r="104" spans="1:4" ht="65.25" customHeight="1" thickBot="1">
      <c r="A104" s="136" t="s">
        <v>194</v>
      </c>
      <c r="B104" s="137"/>
      <c r="C104" s="137"/>
      <c r="D104" s="138"/>
    </row>
    <row r="105" spans="1:4" ht="24" customHeight="1" thickBot="1">
      <c r="A105" s="142" t="s">
        <v>193</v>
      </c>
      <c r="B105" s="143"/>
      <c r="C105" s="143"/>
      <c r="D105" s="144"/>
    </row>
    <row r="106" spans="1:4" ht="67.5" customHeight="1" thickBot="1">
      <c r="A106" s="136" t="s">
        <v>192</v>
      </c>
      <c r="B106" s="137"/>
      <c r="C106" s="137"/>
      <c r="D106" s="138"/>
    </row>
    <row r="107" spans="1:4" ht="34.5" customHeight="1" thickBot="1">
      <c r="A107" s="136" t="s">
        <v>191</v>
      </c>
      <c r="B107" s="137"/>
      <c r="C107" s="137"/>
      <c r="D107" s="138"/>
    </row>
    <row r="108" spans="1:4" ht="21.75" customHeight="1">
      <c r="A108" s="147" t="s">
        <v>190</v>
      </c>
      <c r="B108" s="148"/>
      <c r="C108" s="148"/>
      <c r="D108" s="149"/>
    </row>
    <row r="109" spans="1:4" ht="32.25" customHeight="1" thickBot="1">
      <c r="A109" s="191" t="s">
        <v>189</v>
      </c>
      <c r="B109" s="192"/>
      <c r="C109" s="192"/>
      <c r="D109" s="193"/>
    </row>
    <row r="110" spans="1:4" ht="21" customHeight="1" thickBot="1">
      <c r="A110" s="142" t="s">
        <v>188</v>
      </c>
      <c r="B110" s="143"/>
      <c r="C110" s="143"/>
      <c r="D110" s="144"/>
    </row>
    <row r="111" spans="1:4" ht="36.75" customHeight="1" thickBot="1">
      <c r="A111" s="142" t="s">
        <v>187</v>
      </c>
      <c r="B111" s="143"/>
      <c r="C111" s="143"/>
      <c r="D111" s="144"/>
    </row>
    <row r="112" spans="1:4" ht="26.25" customHeight="1" thickBot="1">
      <c r="A112" s="142" t="s">
        <v>186</v>
      </c>
      <c r="B112" s="143"/>
      <c r="C112" s="143"/>
      <c r="D112" s="144"/>
    </row>
    <row r="113" spans="1:4" ht="60.75" customHeight="1" thickBot="1">
      <c r="A113" s="136" t="s">
        <v>185</v>
      </c>
      <c r="B113" s="137"/>
      <c r="C113" s="137"/>
      <c r="D113" s="138"/>
    </row>
    <row r="114" spans="1:4" ht="83.25" customHeight="1" thickBot="1">
      <c r="A114" s="136" t="s">
        <v>184</v>
      </c>
      <c r="B114" s="137"/>
      <c r="C114" s="137"/>
      <c r="D114" s="138"/>
    </row>
    <row r="115" spans="1:4" ht="21.75" customHeight="1" thickBot="1">
      <c r="A115" s="142" t="s">
        <v>183</v>
      </c>
      <c r="B115" s="143"/>
      <c r="C115" s="143"/>
      <c r="D115" s="144"/>
    </row>
    <row r="116" spans="1:4" ht="21" customHeight="1" thickBot="1">
      <c r="A116" s="142" t="s">
        <v>182</v>
      </c>
      <c r="B116" s="143"/>
      <c r="C116" s="143"/>
      <c r="D116" s="144"/>
    </row>
    <row r="117" spans="1:4" ht="61.5" customHeight="1" thickBot="1">
      <c r="A117" s="136" t="s">
        <v>181</v>
      </c>
      <c r="B117" s="137"/>
      <c r="C117" s="137"/>
      <c r="D117" s="138"/>
    </row>
    <row r="118" spans="1:4" ht="18.75" customHeight="1" thickBot="1">
      <c r="A118" s="136" t="s">
        <v>180</v>
      </c>
      <c r="B118" s="137"/>
      <c r="C118" s="137"/>
      <c r="D118" s="138"/>
    </row>
    <row r="119" spans="1:4" ht="9.75" customHeight="1" thickBot="1">
      <c r="A119" s="136" t="s">
        <v>179</v>
      </c>
      <c r="B119" s="137"/>
      <c r="C119" s="137"/>
      <c r="D119" s="138"/>
    </row>
    <row r="120" spans="1:4" ht="12.75" customHeight="1" thickBot="1">
      <c r="A120" s="136" t="s">
        <v>178</v>
      </c>
      <c r="B120" s="137"/>
      <c r="C120" s="137"/>
      <c r="D120" s="138"/>
    </row>
    <row r="121" spans="1:4" ht="67.5" customHeight="1" thickBot="1">
      <c r="A121" s="136" t="s">
        <v>177</v>
      </c>
      <c r="B121" s="137"/>
      <c r="C121" s="137"/>
      <c r="D121" s="138"/>
    </row>
    <row r="122" spans="1:4" ht="63" customHeight="1" thickBot="1">
      <c r="A122" s="136" t="s">
        <v>176</v>
      </c>
      <c r="B122" s="137"/>
      <c r="C122" s="137"/>
      <c r="D122" s="138"/>
    </row>
    <row r="123" spans="1:4" ht="20.25" customHeight="1" thickBot="1">
      <c r="A123" s="142" t="s">
        <v>175</v>
      </c>
      <c r="B123" s="143"/>
      <c r="C123" s="143"/>
      <c r="D123" s="144"/>
    </row>
    <row r="124" spans="1:4" ht="74.25" customHeight="1" thickBot="1">
      <c r="A124" s="136" t="s">
        <v>174</v>
      </c>
      <c r="B124" s="137"/>
      <c r="C124" s="137"/>
      <c r="D124" s="138"/>
    </row>
    <row r="125" spans="1:4" ht="62.25" customHeight="1" thickBot="1">
      <c r="A125" s="136" t="s">
        <v>173</v>
      </c>
      <c r="B125" s="137"/>
      <c r="C125" s="137"/>
      <c r="D125" s="138"/>
    </row>
    <row r="126" spans="1:4" ht="87.75" customHeight="1" thickBot="1">
      <c r="A126" s="136" t="s">
        <v>172</v>
      </c>
      <c r="B126" s="137"/>
      <c r="C126" s="137"/>
      <c r="D126" s="138"/>
    </row>
    <row r="127" spans="1:4" ht="57" customHeight="1" thickBot="1">
      <c r="A127" s="136" t="s">
        <v>171</v>
      </c>
      <c r="B127" s="137"/>
      <c r="C127" s="137"/>
      <c r="D127" s="138"/>
    </row>
    <row r="128" spans="1:4">
      <c r="A128" s="11"/>
    </row>
  </sheetData>
  <mergeCells count="125">
    <mergeCell ref="A114:D114"/>
    <mergeCell ref="A115:D115"/>
    <mergeCell ref="A116:D116"/>
    <mergeCell ref="A117:D117"/>
    <mergeCell ref="A118:D118"/>
    <mergeCell ref="A107:D107"/>
    <mergeCell ref="A108:D108"/>
    <mergeCell ref="A109:D109"/>
    <mergeCell ref="A110:D110"/>
    <mergeCell ref="A111:D111"/>
    <mergeCell ref="A125:D125"/>
    <mergeCell ref="A126:D126"/>
    <mergeCell ref="A127:D127"/>
    <mergeCell ref="A119:D119"/>
    <mergeCell ref="A120:D120"/>
    <mergeCell ref="A121:D121"/>
    <mergeCell ref="A122:D122"/>
    <mergeCell ref="A123:D123"/>
    <mergeCell ref="A124:D124"/>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56:D64"/>
    <mergeCell ref="A67:C67"/>
    <mergeCell ref="A80:D80"/>
    <mergeCell ref="A81:D81"/>
    <mergeCell ref="A82:D82"/>
    <mergeCell ref="A68:C68"/>
    <mergeCell ref="A69:C69"/>
    <mergeCell ref="A71:C71"/>
    <mergeCell ref="A72:C72"/>
    <mergeCell ref="A73:C73"/>
    <mergeCell ref="A70:C70"/>
    <mergeCell ref="A65:D65"/>
    <mergeCell ref="A66:C66"/>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15:D15"/>
    <mergeCell ref="A16:D16"/>
    <mergeCell ref="A17:D17"/>
    <mergeCell ref="A34:B34"/>
    <mergeCell ref="A35:B35"/>
    <mergeCell ref="A36:B36"/>
    <mergeCell ref="A18:D18"/>
    <mergeCell ref="A19:D19"/>
    <mergeCell ref="A20:D20"/>
    <mergeCell ref="A21:D21"/>
    <mergeCell ref="A22:D26"/>
    <mergeCell ref="A27:D27"/>
    <mergeCell ref="A3:D3"/>
    <mergeCell ref="A5:D5"/>
    <mergeCell ref="A2:D2"/>
    <mergeCell ref="A4:D4"/>
    <mergeCell ref="A12:D12"/>
    <mergeCell ref="A13:D13"/>
    <mergeCell ref="A14:D14"/>
    <mergeCell ref="A7:D7"/>
    <mergeCell ref="A8:D8"/>
    <mergeCell ref="A10:D10"/>
    <mergeCell ref="A11:D11"/>
    <mergeCell ref="A6:D6"/>
    <mergeCell ref="A9:D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F90"/>
  <sheetViews>
    <sheetView showGridLines="0" topLeftCell="A79" zoomScale="80" zoomScaleNormal="80" workbookViewId="0">
      <selection activeCell="F22" sqref="F22"/>
    </sheetView>
  </sheetViews>
  <sheetFormatPr baseColWidth="10" defaultColWidth="11.44140625" defaultRowHeight="14.4"/>
  <cols>
    <col min="1" max="1" width="35.88671875" style="5" customWidth="1"/>
    <col min="2" max="2" width="127.33203125" style="5" customWidth="1"/>
    <col min="3" max="5" width="11.44140625" style="5"/>
    <col min="6" max="6" width="29.5546875" style="5" customWidth="1"/>
    <col min="7" max="16384" width="11.44140625" style="5"/>
  </cols>
  <sheetData>
    <row r="1" spans="1:5" s="23" customFormat="1">
      <c r="A1" s="25"/>
    </row>
    <row r="2" spans="1:5" s="23" customFormat="1" ht="42.75" customHeight="1">
      <c r="A2" s="101" t="s">
        <v>550</v>
      </c>
      <c r="B2" s="101"/>
      <c r="C2" s="101"/>
      <c r="D2" s="101"/>
      <c r="E2" s="101"/>
    </row>
    <row r="3" spans="1:5" s="23" customFormat="1" ht="57" customHeight="1">
      <c r="A3" s="102" t="s">
        <v>564</v>
      </c>
      <c r="B3" s="101"/>
      <c r="C3" s="101"/>
      <c r="D3" s="101"/>
      <c r="E3" s="101"/>
    </row>
    <row r="4" spans="1:5" s="23" customFormat="1" ht="27" customHeight="1">
      <c r="A4" s="101" t="s">
        <v>549</v>
      </c>
      <c r="B4" s="101"/>
      <c r="C4" s="101"/>
      <c r="D4" s="101"/>
      <c r="E4" s="101"/>
    </row>
    <row r="5" spans="1:5" s="23" customFormat="1" ht="46.5" customHeight="1">
      <c r="A5" s="103" t="s">
        <v>551</v>
      </c>
      <c r="B5" s="103"/>
      <c r="C5" s="103"/>
      <c r="D5" s="103"/>
      <c r="E5" s="103"/>
    </row>
    <row r="6" spans="1:5" s="23" customFormat="1">
      <c r="A6" s="25"/>
    </row>
    <row r="7" spans="1:5" s="23" customFormat="1">
      <c r="A7" s="25"/>
    </row>
    <row r="8" spans="1:5" ht="31.5" customHeight="1">
      <c r="A8" s="196" t="s">
        <v>708</v>
      </c>
      <c r="B8" s="196"/>
      <c r="C8" s="196"/>
      <c r="D8" s="196"/>
      <c r="E8" s="196"/>
    </row>
    <row r="9" spans="1:5" ht="106.5" customHeight="1">
      <c r="A9" s="196" t="s">
        <v>542</v>
      </c>
      <c r="B9" s="196"/>
      <c r="C9" s="196"/>
      <c r="D9" s="196"/>
      <c r="E9" s="196"/>
    </row>
    <row r="10" spans="1:5" ht="53.25" customHeight="1">
      <c r="A10" s="58" t="s">
        <v>552</v>
      </c>
      <c r="B10" s="80" t="s">
        <v>566</v>
      </c>
      <c r="C10" s="80"/>
      <c r="D10" s="80"/>
      <c r="E10" s="80"/>
    </row>
    <row r="11" spans="1:5" ht="53.25" customHeight="1">
      <c r="A11" s="58" t="s">
        <v>553</v>
      </c>
      <c r="B11" s="80" t="s">
        <v>554</v>
      </c>
      <c r="C11" s="80"/>
      <c r="D11" s="80"/>
      <c r="E11" s="80"/>
    </row>
    <row r="12" spans="1:5" ht="30.75" customHeight="1">
      <c r="A12" s="100" t="s">
        <v>283</v>
      </c>
      <c r="B12" s="100"/>
      <c r="C12" s="100"/>
      <c r="D12" s="100"/>
      <c r="E12" s="100"/>
    </row>
    <row r="13" spans="1:5" ht="24" customHeight="1">
      <c r="A13" s="119" t="s">
        <v>0</v>
      </c>
      <c r="B13" s="119"/>
      <c r="C13" s="119"/>
      <c r="D13" s="119"/>
      <c r="E13" s="119"/>
    </row>
    <row r="14" spans="1:5" ht="66.75" customHeight="1">
      <c r="A14" s="81" t="s">
        <v>489</v>
      </c>
      <c r="B14" s="82"/>
      <c r="C14" s="82"/>
      <c r="D14" s="82"/>
      <c r="E14" s="83"/>
    </row>
    <row r="15" spans="1:5">
      <c r="A15" s="194" t="s">
        <v>488</v>
      </c>
      <c r="B15" s="195"/>
      <c r="C15" s="195"/>
      <c r="D15" s="195"/>
      <c r="E15" s="195"/>
    </row>
    <row r="16" spans="1:5" ht="40.5" customHeight="1">
      <c r="A16" s="80" t="s">
        <v>487</v>
      </c>
      <c r="B16" s="80"/>
      <c r="C16" s="80"/>
      <c r="D16" s="80"/>
      <c r="E16" s="80"/>
    </row>
    <row r="17" spans="1:6" ht="20.100000000000001" customHeight="1">
      <c r="A17" s="119" t="s">
        <v>153</v>
      </c>
      <c r="B17" s="119"/>
      <c r="C17" s="119"/>
      <c r="D17" s="119"/>
      <c r="E17" s="119"/>
    </row>
    <row r="18" spans="1:6" ht="20.100000000000001" customHeight="1">
      <c r="A18" s="100" t="s">
        <v>486</v>
      </c>
      <c r="B18" s="100"/>
      <c r="C18" s="100"/>
      <c r="D18" s="100"/>
      <c r="E18" s="100"/>
    </row>
    <row r="19" spans="1:6" ht="20.100000000000001" customHeight="1">
      <c r="A19" s="119" t="s">
        <v>155</v>
      </c>
      <c r="B19" s="119"/>
      <c r="C19" s="119"/>
      <c r="D19" s="119"/>
      <c r="E19" s="119"/>
    </row>
    <row r="20" spans="1:6" ht="20.100000000000001" customHeight="1">
      <c r="A20" s="100" t="s">
        <v>485</v>
      </c>
      <c r="B20" s="100"/>
      <c r="C20" s="100"/>
      <c r="D20" s="100"/>
      <c r="E20" s="100"/>
    </row>
    <row r="21" spans="1:6" ht="20.100000000000001" customHeight="1">
      <c r="A21" s="119" t="s">
        <v>484</v>
      </c>
      <c r="B21" s="119"/>
      <c r="C21" s="119"/>
      <c r="D21" s="119"/>
      <c r="E21" s="119"/>
    </row>
    <row r="22" spans="1:6" ht="26.25" customHeight="1">
      <c r="A22" s="80" t="s">
        <v>546</v>
      </c>
      <c r="B22" s="80"/>
      <c r="C22" s="80"/>
      <c r="D22" s="80"/>
      <c r="E22" s="80"/>
      <c r="F22" s="55"/>
    </row>
    <row r="23" spans="1:6" ht="20.100000000000001" customHeight="1">
      <c r="A23" s="119" t="s">
        <v>483</v>
      </c>
      <c r="B23" s="119"/>
      <c r="C23" s="119"/>
      <c r="D23" s="119"/>
      <c r="E23" s="119"/>
    </row>
    <row r="24" spans="1:6">
      <c r="A24" s="119" t="s">
        <v>482</v>
      </c>
      <c r="B24" s="119"/>
      <c r="C24" s="119"/>
      <c r="D24" s="119"/>
      <c r="E24" s="119"/>
    </row>
    <row r="25" spans="1:6" ht="76.2" customHeight="1">
      <c r="A25" s="100" t="s">
        <v>709</v>
      </c>
      <c r="B25" s="100"/>
      <c r="C25" s="100"/>
      <c r="D25" s="100"/>
      <c r="E25" s="100"/>
    </row>
    <row r="26" spans="1:6" ht="30" customHeight="1">
      <c r="A26" s="110" t="s">
        <v>481</v>
      </c>
      <c r="B26" s="110"/>
      <c r="C26" s="110"/>
      <c r="D26" s="110"/>
      <c r="E26" s="110"/>
    </row>
    <row r="27" spans="1:6" ht="27" customHeight="1">
      <c r="A27" s="86" t="s">
        <v>480</v>
      </c>
      <c r="B27" s="87"/>
      <c r="C27" s="87"/>
      <c r="D27" s="87"/>
      <c r="E27" s="88"/>
    </row>
    <row r="28" spans="1:6" ht="34.950000000000003" customHeight="1">
      <c r="A28" s="197" t="s">
        <v>479</v>
      </c>
      <c r="B28" s="198"/>
      <c r="C28" s="198"/>
      <c r="D28" s="198"/>
      <c r="E28" s="199"/>
    </row>
    <row r="29" spans="1:6" ht="15" customHeight="1">
      <c r="A29" s="123" t="s">
        <v>478</v>
      </c>
      <c r="B29" s="124"/>
      <c r="C29" s="124"/>
      <c r="D29" s="124"/>
      <c r="E29" s="125"/>
    </row>
    <row r="30" spans="1:6" ht="40.5" customHeight="1">
      <c r="A30" s="86" t="s">
        <v>477</v>
      </c>
      <c r="B30" s="87"/>
      <c r="C30" s="87"/>
      <c r="D30" s="87"/>
      <c r="E30" s="88"/>
    </row>
    <row r="31" spans="1:6" ht="27" customHeight="1">
      <c r="A31" s="120" t="s">
        <v>476</v>
      </c>
      <c r="B31" s="121"/>
      <c r="C31" s="121"/>
      <c r="D31" s="121"/>
      <c r="E31" s="122"/>
    </row>
    <row r="32" spans="1:6" ht="15.75" customHeight="1">
      <c r="A32" s="89" t="s">
        <v>475</v>
      </c>
      <c r="B32" s="90"/>
      <c r="C32" s="90"/>
      <c r="D32" s="90"/>
      <c r="E32" s="91"/>
    </row>
    <row r="33" spans="1:6" ht="40.5" customHeight="1">
      <c r="A33" s="92" t="s">
        <v>474</v>
      </c>
      <c r="B33" s="93"/>
      <c r="C33" s="93"/>
      <c r="D33" s="93"/>
      <c r="E33" s="94"/>
    </row>
    <row r="34" spans="1:6" ht="15.75" customHeight="1">
      <c r="A34" s="80" t="s">
        <v>473</v>
      </c>
      <c r="B34" s="80"/>
      <c r="C34" s="80"/>
      <c r="D34" s="80"/>
      <c r="E34" s="80"/>
    </row>
    <row r="35" spans="1:6" ht="27" customHeight="1">
      <c r="A35" s="100" t="s">
        <v>472</v>
      </c>
      <c r="B35" s="100"/>
      <c r="C35" s="100"/>
      <c r="D35" s="100"/>
      <c r="E35" s="100"/>
    </row>
    <row r="36" spans="1:6">
      <c r="A36" s="80" t="s">
        <v>468</v>
      </c>
      <c r="B36" s="80"/>
      <c r="C36" s="80"/>
      <c r="D36" s="80"/>
      <c r="E36" s="80"/>
    </row>
    <row r="37" spans="1:6" ht="40.5" customHeight="1">
      <c r="A37" s="100" t="s">
        <v>532</v>
      </c>
      <c r="B37" s="100"/>
      <c r="C37" s="100"/>
      <c r="D37" s="100"/>
      <c r="E37" s="100"/>
    </row>
    <row r="38" spans="1:6" ht="27" customHeight="1">
      <c r="A38" s="100" t="s">
        <v>544</v>
      </c>
      <c r="B38" s="100"/>
      <c r="C38" s="100"/>
      <c r="D38" s="100"/>
      <c r="E38" s="100"/>
    </row>
    <row r="39" spans="1:6" ht="75" customHeight="1">
      <c r="A39" s="80" t="s">
        <v>817</v>
      </c>
      <c r="B39" s="80"/>
      <c r="C39" s="80"/>
      <c r="D39" s="80"/>
      <c r="E39" s="80"/>
      <c r="F39" s="26"/>
    </row>
    <row r="40" spans="1:6" ht="25.5" customHeight="1">
      <c r="A40" s="80" t="s">
        <v>471</v>
      </c>
      <c r="B40" s="80"/>
      <c r="C40" s="80"/>
      <c r="D40" s="80"/>
      <c r="E40" s="80"/>
    </row>
    <row r="41" spans="1:6" ht="66.75" customHeight="1">
      <c r="A41" s="80" t="s">
        <v>470</v>
      </c>
      <c r="B41" s="80"/>
      <c r="C41" s="80"/>
      <c r="D41" s="80"/>
      <c r="E41" s="80"/>
    </row>
    <row r="42" spans="1:6" ht="25.5" customHeight="1">
      <c r="A42" s="80" t="s">
        <v>469</v>
      </c>
      <c r="B42" s="80"/>
      <c r="C42" s="80"/>
      <c r="D42" s="80"/>
      <c r="E42" s="80"/>
    </row>
    <row r="43" spans="1:6" ht="28.5" customHeight="1">
      <c r="A43" s="80" t="s">
        <v>467</v>
      </c>
      <c r="B43" s="80"/>
      <c r="C43" s="80"/>
      <c r="D43" s="80"/>
      <c r="E43" s="80"/>
    </row>
    <row r="44" spans="1:6" ht="38.25" customHeight="1">
      <c r="A44" s="80" t="s">
        <v>466</v>
      </c>
      <c r="B44" s="80"/>
      <c r="C44" s="80"/>
      <c r="D44" s="80"/>
      <c r="E44" s="80"/>
    </row>
    <row r="45" spans="1:6" ht="36.75" customHeight="1">
      <c r="A45" s="80" t="s">
        <v>710</v>
      </c>
      <c r="B45" s="80"/>
      <c r="C45" s="80"/>
      <c r="D45" s="80"/>
      <c r="E45" s="80"/>
    </row>
    <row r="46" spans="1:6" ht="57.6" customHeight="1">
      <c r="A46" s="80" t="s">
        <v>465</v>
      </c>
      <c r="B46" s="80"/>
      <c r="C46" s="80"/>
      <c r="D46" s="80"/>
      <c r="E46" s="80"/>
    </row>
    <row r="47" spans="1:6" ht="38.25" customHeight="1">
      <c r="A47" s="80" t="s">
        <v>533</v>
      </c>
      <c r="B47" s="80"/>
      <c r="C47" s="80"/>
      <c r="D47" s="80"/>
      <c r="E47" s="80"/>
    </row>
    <row r="48" spans="1:6" ht="20.100000000000001" customHeight="1">
      <c r="A48" s="80" t="s">
        <v>464</v>
      </c>
      <c r="B48" s="80"/>
      <c r="C48" s="80"/>
      <c r="D48" s="80"/>
      <c r="E48" s="80"/>
    </row>
    <row r="49" spans="1:5" ht="20.100000000000001" customHeight="1">
      <c r="A49" s="80" t="s">
        <v>463</v>
      </c>
      <c r="B49" s="80"/>
      <c r="C49" s="80"/>
      <c r="D49" s="80"/>
      <c r="E49" s="80"/>
    </row>
    <row r="50" spans="1:5" ht="20.100000000000001" customHeight="1">
      <c r="A50" s="80" t="s">
        <v>462</v>
      </c>
      <c r="B50" s="80"/>
      <c r="C50" s="80"/>
      <c r="D50" s="80"/>
      <c r="E50" s="80"/>
    </row>
    <row r="51" spans="1:5" ht="38.25" customHeight="1">
      <c r="A51" s="80" t="s">
        <v>461</v>
      </c>
      <c r="B51" s="80"/>
      <c r="C51" s="80"/>
      <c r="D51" s="80"/>
      <c r="E51" s="80"/>
    </row>
    <row r="52" spans="1:5" ht="20.100000000000001" customHeight="1">
      <c r="A52" s="80" t="s">
        <v>711</v>
      </c>
      <c r="B52" s="80"/>
      <c r="C52" s="80"/>
      <c r="D52" s="80"/>
      <c r="E52" s="80"/>
    </row>
    <row r="53" spans="1:5" ht="20.100000000000001" customHeight="1">
      <c r="A53" s="80" t="s">
        <v>460</v>
      </c>
      <c r="B53" s="80"/>
      <c r="C53" s="80"/>
      <c r="D53" s="80"/>
      <c r="E53" s="80"/>
    </row>
    <row r="54" spans="1:5" ht="20.100000000000001" customHeight="1">
      <c r="A54" s="80" t="s">
        <v>534</v>
      </c>
      <c r="B54" s="80"/>
      <c r="C54" s="80"/>
      <c r="D54" s="80"/>
      <c r="E54" s="80"/>
    </row>
    <row r="55" spans="1:5" ht="20.100000000000001" customHeight="1">
      <c r="A55" s="119" t="s">
        <v>213</v>
      </c>
      <c r="B55" s="119"/>
      <c r="C55" s="119"/>
      <c r="D55" s="119"/>
      <c r="E55" s="119"/>
    </row>
    <row r="56" spans="1:5" ht="27" customHeight="1">
      <c r="A56" s="100" t="s">
        <v>22</v>
      </c>
      <c r="B56" s="100"/>
      <c r="C56" s="100"/>
      <c r="D56" s="100"/>
      <c r="E56" s="100"/>
    </row>
    <row r="57" spans="1:5" ht="60" customHeight="1">
      <c r="A57" s="100" t="s">
        <v>555</v>
      </c>
      <c r="B57" s="100"/>
      <c r="C57" s="100"/>
      <c r="D57" s="100"/>
      <c r="E57" s="100"/>
    </row>
    <row r="58" spans="1:5" ht="40.5" customHeight="1">
      <c r="A58" s="80" t="s">
        <v>459</v>
      </c>
      <c r="B58" s="80"/>
      <c r="C58" s="80"/>
      <c r="D58" s="80"/>
      <c r="E58" s="80"/>
    </row>
    <row r="59" spans="1:5" ht="54" customHeight="1">
      <c r="A59" s="80" t="s">
        <v>521</v>
      </c>
      <c r="B59" s="80"/>
      <c r="C59" s="80"/>
      <c r="D59" s="80"/>
      <c r="E59" s="80"/>
    </row>
    <row r="60" spans="1:5" ht="52.5" customHeight="1">
      <c r="A60" s="80" t="s">
        <v>556</v>
      </c>
      <c r="B60" s="80"/>
      <c r="C60" s="80"/>
      <c r="D60" s="80"/>
      <c r="E60" s="80"/>
    </row>
    <row r="61" spans="1:5" ht="72.75" customHeight="1">
      <c r="A61" s="80" t="s">
        <v>557</v>
      </c>
      <c r="B61" s="80"/>
      <c r="C61" s="80"/>
      <c r="D61" s="80"/>
      <c r="E61" s="80"/>
    </row>
    <row r="62" spans="1:5" ht="61.5" customHeight="1">
      <c r="A62" s="80" t="s">
        <v>558</v>
      </c>
      <c r="B62" s="80"/>
      <c r="C62" s="80"/>
      <c r="D62" s="80"/>
      <c r="E62" s="80"/>
    </row>
    <row r="63" spans="1:5" ht="25.5" customHeight="1">
      <c r="A63" s="80" t="s">
        <v>458</v>
      </c>
      <c r="B63" s="80"/>
      <c r="C63" s="80"/>
      <c r="D63" s="80"/>
      <c r="E63" s="80"/>
    </row>
    <row r="64" spans="1:5" ht="53.25" customHeight="1">
      <c r="A64" s="80" t="s">
        <v>197</v>
      </c>
      <c r="B64" s="80"/>
      <c r="C64" s="80"/>
      <c r="D64" s="80"/>
      <c r="E64" s="80"/>
    </row>
    <row r="65" spans="1:5" ht="49.5" customHeight="1">
      <c r="A65" s="80" t="s">
        <v>457</v>
      </c>
      <c r="B65" s="80"/>
      <c r="C65" s="80"/>
      <c r="D65" s="80"/>
      <c r="E65" s="80"/>
    </row>
    <row r="66" spans="1:5" ht="58.5" customHeight="1">
      <c r="A66" s="80" t="s">
        <v>456</v>
      </c>
      <c r="B66" s="80"/>
      <c r="C66" s="80"/>
      <c r="D66" s="80"/>
      <c r="E66" s="80"/>
    </row>
    <row r="67" spans="1:5" ht="39" customHeight="1">
      <c r="A67" s="80" t="s">
        <v>402</v>
      </c>
      <c r="B67" s="80"/>
      <c r="C67" s="80"/>
      <c r="D67" s="80"/>
      <c r="E67" s="80"/>
    </row>
    <row r="68" spans="1:5" ht="85.5" customHeight="1">
      <c r="A68" s="80" t="s">
        <v>455</v>
      </c>
      <c r="B68" s="80"/>
      <c r="C68" s="80"/>
      <c r="D68" s="80"/>
      <c r="E68" s="80"/>
    </row>
    <row r="69" spans="1:5" ht="96.6" customHeight="1">
      <c r="A69" s="80" t="s">
        <v>559</v>
      </c>
      <c r="B69" s="80"/>
      <c r="C69" s="80"/>
      <c r="D69" s="80"/>
      <c r="E69" s="80"/>
    </row>
    <row r="70" spans="1:5" ht="57.75" customHeight="1">
      <c r="A70" s="80" t="s">
        <v>522</v>
      </c>
      <c r="B70" s="80"/>
      <c r="C70" s="80"/>
      <c r="D70" s="80"/>
      <c r="E70" s="80"/>
    </row>
    <row r="71" spans="1:5" ht="63" customHeight="1">
      <c r="A71" s="80" t="s">
        <v>454</v>
      </c>
      <c r="B71" s="80"/>
      <c r="C71" s="80"/>
      <c r="D71" s="80"/>
      <c r="E71" s="80"/>
    </row>
    <row r="72" spans="1:5" ht="46.5" customHeight="1">
      <c r="A72" s="80" t="s">
        <v>406</v>
      </c>
      <c r="B72" s="80"/>
      <c r="C72" s="80"/>
      <c r="D72" s="80"/>
      <c r="E72" s="80"/>
    </row>
    <row r="73" spans="1:5" ht="79.5" customHeight="1">
      <c r="A73" s="80" t="s">
        <v>453</v>
      </c>
      <c r="B73" s="80"/>
      <c r="C73" s="80"/>
      <c r="D73" s="80"/>
      <c r="E73" s="80"/>
    </row>
    <row r="74" spans="1:5" ht="38.25" customHeight="1">
      <c r="A74" s="80" t="s">
        <v>452</v>
      </c>
      <c r="B74" s="80"/>
      <c r="C74" s="80"/>
      <c r="D74" s="80"/>
      <c r="E74" s="80"/>
    </row>
    <row r="75" spans="1:5" ht="66.75" customHeight="1">
      <c r="A75" s="80" t="s">
        <v>451</v>
      </c>
      <c r="B75" s="80"/>
      <c r="C75" s="80"/>
      <c r="D75" s="80"/>
      <c r="E75" s="80"/>
    </row>
    <row r="76" spans="1:5" ht="45.75" customHeight="1">
      <c r="A76" s="80" t="s">
        <v>450</v>
      </c>
      <c r="B76" s="80"/>
      <c r="C76" s="80"/>
      <c r="D76" s="80"/>
      <c r="E76" s="80"/>
    </row>
    <row r="77" spans="1:5" ht="65.25" customHeight="1">
      <c r="A77" s="80" t="s">
        <v>560</v>
      </c>
      <c r="B77" s="80"/>
      <c r="C77" s="80"/>
      <c r="D77" s="80"/>
      <c r="E77" s="80"/>
    </row>
    <row r="78" spans="1:5" ht="46.95" customHeight="1">
      <c r="A78" s="80" t="s">
        <v>561</v>
      </c>
      <c r="B78" s="80"/>
      <c r="C78" s="80"/>
      <c r="D78" s="80"/>
      <c r="E78" s="80"/>
    </row>
    <row r="79" spans="1:5" ht="59.7" customHeight="1">
      <c r="A79" s="80" t="s">
        <v>712</v>
      </c>
      <c r="B79" s="80"/>
      <c r="C79" s="80"/>
      <c r="D79" s="80"/>
      <c r="E79" s="80"/>
    </row>
    <row r="80" spans="1:5" ht="43.95" customHeight="1">
      <c r="A80" s="80" t="s">
        <v>713</v>
      </c>
      <c r="B80" s="80"/>
      <c r="C80" s="80"/>
      <c r="D80" s="80"/>
      <c r="E80" s="80"/>
    </row>
    <row r="81" spans="1:5" ht="31.2" customHeight="1">
      <c r="A81" s="119" t="s">
        <v>449</v>
      </c>
      <c r="B81" s="119"/>
      <c r="C81" s="119"/>
      <c r="D81" s="119"/>
      <c r="E81" s="119"/>
    </row>
    <row r="82" spans="1:5" ht="27" customHeight="1">
      <c r="A82" s="100" t="s">
        <v>50</v>
      </c>
      <c r="B82" s="100"/>
      <c r="C82" s="100"/>
      <c r="D82" s="100"/>
      <c r="E82" s="100"/>
    </row>
    <row r="83" spans="1:5" ht="27" customHeight="1">
      <c r="A83" s="100" t="s">
        <v>51</v>
      </c>
      <c r="B83" s="100"/>
      <c r="C83" s="100"/>
      <c r="D83" s="100"/>
      <c r="E83" s="100"/>
    </row>
    <row r="84" spans="1:5" ht="23.25" customHeight="1">
      <c r="A84" s="100" t="s">
        <v>52</v>
      </c>
      <c r="B84" s="100"/>
      <c r="C84" s="100"/>
      <c r="D84" s="100"/>
      <c r="E84" s="100"/>
    </row>
    <row r="85" spans="1:5" ht="27" customHeight="1">
      <c r="A85" s="100" t="s">
        <v>448</v>
      </c>
      <c r="B85" s="100"/>
      <c r="C85" s="100"/>
      <c r="D85" s="100"/>
      <c r="E85" s="100"/>
    </row>
    <row r="86" spans="1:5" ht="39.75" customHeight="1">
      <c r="A86" s="80" t="s">
        <v>447</v>
      </c>
      <c r="B86" s="80"/>
      <c r="C86" s="80"/>
      <c r="D86" s="80"/>
      <c r="E86" s="80"/>
    </row>
    <row r="87" spans="1:5" ht="39.75" customHeight="1">
      <c r="A87" s="80" t="s">
        <v>446</v>
      </c>
      <c r="B87" s="80"/>
      <c r="C87" s="80"/>
      <c r="D87" s="80"/>
      <c r="E87" s="80"/>
    </row>
    <row r="88" spans="1:5" ht="69" customHeight="1">
      <c r="A88" s="80" t="s">
        <v>445</v>
      </c>
      <c r="B88" s="80"/>
      <c r="C88" s="80"/>
      <c r="D88" s="80"/>
      <c r="E88" s="80"/>
    </row>
    <row r="89" spans="1:5" ht="22.2" customHeight="1">
      <c r="A89" s="80" t="s">
        <v>562</v>
      </c>
      <c r="B89" s="80"/>
      <c r="C89" s="80"/>
      <c r="D89" s="80"/>
      <c r="E89" s="80"/>
    </row>
    <row r="90" spans="1:5" ht="33" customHeight="1">
      <c r="A90" s="80" t="s">
        <v>563</v>
      </c>
      <c r="B90" s="80"/>
      <c r="C90" s="80"/>
      <c r="D90" s="80"/>
      <c r="E90" s="80"/>
    </row>
  </sheetData>
  <mergeCells count="87">
    <mergeCell ref="A89:E89"/>
    <mergeCell ref="A90:E90"/>
    <mergeCell ref="A75:E75"/>
    <mergeCell ref="A76:E76"/>
    <mergeCell ref="A77:E77"/>
    <mergeCell ref="A78:E78"/>
    <mergeCell ref="A79:E79"/>
    <mergeCell ref="A80:E80"/>
    <mergeCell ref="A81:E81"/>
    <mergeCell ref="A82:E82"/>
    <mergeCell ref="A83:E83"/>
    <mergeCell ref="A84:E84"/>
    <mergeCell ref="A85:E85"/>
    <mergeCell ref="A49:E49"/>
    <mergeCell ref="A57:E57"/>
    <mergeCell ref="A58:E58"/>
    <mergeCell ref="A56:E56"/>
    <mergeCell ref="A88:E88"/>
    <mergeCell ref="A55:E55"/>
    <mergeCell ref="A86:E86"/>
    <mergeCell ref="A87:E87"/>
    <mergeCell ref="A64:E64"/>
    <mergeCell ref="A69:E69"/>
    <mergeCell ref="A65:E65"/>
    <mergeCell ref="A66:E66"/>
    <mergeCell ref="A67:E67"/>
    <mergeCell ref="A68:E68"/>
    <mergeCell ref="A70:E70"/>
    <mergeCell ref="A71:E71"/>
    <mergeCell ref="A2:E2"/>
    <mergeCell ref="A3:E3"/>
    <mergeCell ref="A4:E4"/>
    <mergeCell ref="A5:E5"/>
    <mergeCell ref="A8:E8"/>
    <mergeCell ref="A9:E9"/>
    <mergeCell ref="B10:E10"/>
    <mergeCell ref="B11:E11"/>
    <mergeCell ref="A12:E12"/>
    <mergeCell ref="A37:E37"/>
    <mergeCell ref="A13:E13"/>
    <mergeCell ref="A14:E14"/>
    <mergeCell ref="A17:E17"/>
    <mergeCell ref="A18:E18"/>
    <mergeCell ref="A20:E20"/>
    <mergeCell ref="A19:E19"/>
    <mergeCell ref="A21:E21"/>
    <mergeCell ref="A22:E22"/>
    <mergeCell ref="A23:E23"/>
    <mergeCell ref="A28:E28"/>
    <mergeCell ref="A29:E29"/>
    <mergeCell ref="A38:E38"/>
    <mergeCell ref="A39:E39"/>
    <mergeCell ref="A40:E40"/>
    <mergeCell ref="A41:E41"/>
    <mergeCell ref="A42:E42"/>
    <mergeCell ref="A30:E30"/>
    <mergeCell ref="A53:E53"/>
    <mergeCell ref="A54:E54"/>
    <mergeCell ref="A15:E15"/>
    <mergeCell ref="A16:E16"/>
    <mergeCell ref="A50:E50"/>
    <mergeCell ref="A51:E51"/>
    <mergeCell ref="A52:E52"/>
    <mergeCell ref="A31:E31"/>
    <mergeCell ref="A32:E32"/>
    <mergeCell ref="A33:E33"/>
    <mergeCell ref="A34:E34"/>
    <mergeCell ref="A24:E24"/>
    <mergeCell ref="A25:E25"/>
    <mergeCell ref="A26:E26"/>
    <mergeCell ref="A27:E27"/>
    <mergeCell ref="A72:E72"/>
    <mergeCell ref="A73:E73"/>
    <mergeCell ref="A74:E74"/>
    <mergeCell ref="A35:E35"/>
    <mergeCell ref="A36:E36"/>
    <mergeCell ref="A48:E48"/>
    <mergeCell ref="A62:E62"/>
    <mergeCell ref="A63:E63"/>
    <mergeCell ref="A59:E59"/>
    <mergeCell ref="A60:E60"/>
    <mergeCell ref="A61:E61"/>
    <mergeCell ref="A43:E43"/>
    <mergeCell ref="A44:E44"/>
    <mergeCell ref="A45:E45"/>
    <mergeCell ref="A46:E46"/>
    <mergeCell ref="A47:E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G63"/>
  <sheetViews>
    <sheetView showGridLines="0" topLeftCell="A52" zoomScale="80" zoomScaleNormal="80" workbookViewId="0">
      <selection activeCell="A16" sqref="A16:E16"/>
    </sheetView>
  </sheetViews>
  <sheetFormatPr baseColWidth="10" defaultColWidth="11.44140625" defaultRowHeight="13.2"/>
  <cols>
    <col min="1" max="1" width="101.33203125" style="4" customWidth="1"/>
    <col min="2" max="2" width="30.5546875" style="4" customWidth="1"/>
    <col min="3" max="3" width="22.44140625" style="4" customWidth="1"/>
    <col min="4" max="4" width="24.6640625" style="4" customWidth="1"/>
    <col min="5" max="5" width="25.5546875" style="4" customWidth="1"/>
    <col min="6" max="6" width="8.6640625" style="4" customWidth="1"/>
    <col min="7" max="16384" width="11.44140625" style="4"/>
  </cols>
  <sheetData>
    <row r="1" spans="1:5" s="24" customFormat="1" ht="13.8">
      <c r="A1" s="101" t="s">
        <v>550</v>
      </c>
      <c r="B1" s="101"/>
      <c r="C1" s="101"/>
      <c r="D1" s="101"/>
      <c r="E1" s="101"/>
    </row>
    <row r="2" spans="1:5" s="24" customFormat="1" ht="57.75" customHeight="1">
      <c r="A2" s="102" t="s">
        <v>565</v>
      </c>
      <c r="B2" s="101"/>
      <c r="C2" s="101"/>
      <c r="D2" s="101"/>
      <c r="E2" s="101"/>
    </row>
    <row r="3" spans="1:5" s="24" customFormat="1" ht="13.8">
      <c r="A3" s="101" t="s">
        <v>549</v>
      </c>
      <c r="B3" s="101"/>
      <c r="C3" s="101"/>
      <c r="D3" s="101"/>
      <c r="E3" s="101"/>
    </row>
    <row r="4" spans="1:5" s="24" customFormat="1" ht="57" customHeight="1">
      <c r="A4" s="201" t="s">
        <v>568</v>
      </c>
      <c r="B4" s="201"/>
      <c r="C4" s="201"/>
      <c r="D4" s="201"/>
      <c r="E4" s="201"/>
    </row>
    <row r="5" spans="1:5" s="24" customFormat="1"/>
    <row r="6" spans="1:5" s="24" customFormat="1"/>
    <row r="7" spans="1:5" ht="45" customHeight="1">
      <c r="A7" s="202" t="s">
        <v>714</v>
      </c>
      <c r="B7" s="202"/>
      <c r="C7" s="202"/>
      <c r="D7" s="202"/>
      <c r="E7" s="202"/>
    </row>
    <row r="8" spans="1:5" ht="90" customHeight="1">
      <c r="A8" s="200" t="s">
        <v>542</v>
      </c>
      <c r="B8" s="200"/>
      <c r="C8" s="200"/>
      <c r="D8" s="200"/>
      <c r="E8" s="200"/>
    </row>
    <row r="9" spans="1:5" s="5" customFormat="1" ht="53.25" customHeight="1">
      <c r="A9" s="60" t="s">
        <v>567</v>
      </c>
      <c r="B9" s="203" t="s">
        <v>566</v>
      </c>
      <c r="C9" s="203"/>
      <c r="D9" s="203"/>
      <c r="E9" s="203"/>
    </row>
    <row r="10" spans="1:5" ht="59.4" customHeight="1">
      <c r="A10" s="204" t="s">
        <v>87</v>
      </c>
      <c r="B10" s="204"/>
      <c r="C10" s="204"/>
      <c r="D10" s="204"/>
      <c r="E10" s="204"/>
    </row>
    <row r="11" spans="1:5" ht="31.95" customHeight="1">
      <c r="A11" s="204" t="s">
        <v>86</v>
      </c>
      <c r="B11" s="204"/>
      <c r="C11" s="204"/>
      <c r="D11" s="204"/>
      <c r="E11" s="204"/>
    </row>
    <row r="12" spans="1:5" ht="27" customHeight="1">
      <c r="A12" s="204" t="s">
        <v>514</v>
      </c>
      <c r="B12" s="204"/>
      <c r="C12" s="204"/>
      <c r="D12" s="204"/>
      <c r="E12" s="204"/>
    </row>
    <row r="13" spans="1:5" ht="27" customHeight="1">
      <c r="A13" s="204" t="s">
        <v>85</v>
      </c>
      <c r="B13" s="204"/>
      <c r="C13" s="204"/>
      <c r="D13" s="204"/>
      <c r="E13" s="204"/>
    </row>
    <row r="14" spans="1:5" ht="20.25" customHeight="1">
      <c r="A14" s="204" t="s">
        <v>84</v>
      </c>
      <c r="B14" s="204"/>
      <c r="C14" s="204"/>
      <c r="D14" s="204"/>
      <c r="E14" s="204"/>
    </row>
    <row r="15" spans="1:5" ht="24" customHeight="1">
      <c r="A15" s="203" t="s">
        <v>569</v>
      </c>
      <c r="B15" s="203"/>
      <c r="C15" s="203"/>
      <c r="D15" s="203"/>
      <c r="E15" s="203"/>
    </row>
    <row r="16" spans="1:5" ht="40.5" customHeight="1">
      <c r="A16" s="205" t="s">
        <v>505</v>
      </c>
      <c r="B16" s="205"/>
      <c r="C16" s="205"/>
      <c r="D16" s="205"/>
      <c r="E16" s="205"/>
    </row>
    <row r="17" spans="1:5" ht="27" customHeight="1">
      <c r="A17" s="206" t="s">
        <v>83</v>
      </c>
      <c r="B17" s="206"/>
      <c r="C17" s="206"/>
      <c r="D17" s="206"/>
      <c r="E17" s="206"/>
    </row>
    <row r="18" spans="1:5" ht="27" customHeight="1">
      <c r="A18" s="203" t="s">
        <v>82</v>
      </c>
      <c r="B18" s="203"/>
      <c r="C18" s="203"/>
      <c r="D18" s="203"/>
      <c r="E18" s="203"/>
    </row>
    <row r="19" spans="1:5" ht="20.100000000000001" customHeight="1">
      <c r="A19" s="204" t="s">
        <v>81</v>
      </c>
      <c r="B19" s="204"/>
      <c r="C19" s="204"/>
      <c r="D19" s="204"/>
      <c r="E19" s="204"/>
    </row>
    <row r="20" spans="1:5" ht="20.100000000000001" customHeight="1">
      <c r="A20" s="204" t="s">
        <v>80</v>
      </c>
      <c r="B20" s="204"/>
      <c r="C20" s="204"/>
      <c r="D20" s="204"/>
      <c r="E20" s="204"/>
    </row>
    <row r="21" spans="1:5" ht="20.100000000000001" customHeight="1">
      <c r="A21" s="204" t="s">
        <v>79</v>
      </c>
      <c r="B21" s="204"/>
      <c r="C21" s="204"/>
      <c r="D21" s="204"/>
      <c r="E21" s="204"/>
    </row>
    <row r="22" spans="1:5" ht="20.100000000000001" customHeight="1">
      <c r="A22" s="204" t="s">
        <v>78</v>
      </c>
      <c r="B22" s="204"/>
      <c r="C22" s="204"/>
      <c r="D22" s="204"/>
      <c r="E22" s="204"/>
    </row>
    <row r="23" spans="1:5" ht="20.100000000000001" customHeight="1">
      <c r="A23" s="204" t="s">
        <v>77</v>
      </c>
      <c r="B23" s="204"/>
      <c r="C23" s="204"/>
      <c r="D23" s="204"/>
      <c r="E23" s="204"/>
    </row>
    <row r="24" spans="1:5" ht="20.100000000000001" customHeight="1">
      <c r="A24" s="204" t="s">
        <v>76</v>
      </c>
      <c r="B24" s="204"/>
      <c r="C24" s="204"/>
      <c r="D24" s="204"/>
      <c r="E24" s="204"/>
    </row>
    <row r="25" spans="1:5" ht="20.100000000000001" customHeight="1">
      <c r="A25" s="204" t="s">
        <v>75</v>
      </c>
      <c r="B25" s="204"/>
      <c r="C25" s="204"/>
      <c r="D25" s="204"/>
      <c r="E25" s="204"/>
    </row>
    <row r="26" spans="1:5" ht="157.94999999999999" customHeight="1">
      <c r="A26" s="204" t="s">
        <v>515</v>
      </c>
      <c r="B26" s="204"/>
      <c r="C26" s="204"/>
      <c r="D26" s="204"/>
      <c r="E26" s="204"/>
    </row>
    <row r="27" spans="1:5" ht="33" customHeight="1">
      <c r="A27" s="204" t="s">
        <v>715</v>
      </c>
      <c r="B27" s="204"/>
      <c r="C27" s="204"/>
      <c r="D27" s="204"/>
      <c r="E27" s="204"/>
    </row>
    <row r="28" spans="1:5" ht="43.2" customHeight="1">
      <c r="A28" s="207" t="s">
        <v>570</v>
      </c>
      <c r="B28" s="207"/>
      <c r="C28" s="207"/>
      <c r="D28" s="207"/>
      <c r="E28" s="207"/>
    </row>
    <row r="29" spans="1:5" ht="61.5" customHeight="1">
      <c r="A29" s="203" t="s">
        <v>571</v>
      </c>
      <c r="B29" s="203"/>
      <c r="C29" s="203"/>
      <c r="D29" s="203"/>
      <c r="E29" s="203"/>
    </row>
    <row r="30" spans="1:5" ht="78.75" customHeight="1">
      <c r="A30" s="203" t="s">
        <v>716</v>
      </c>
      <c r="B30" s="203"/>
      <c r="C30" s="203"/>
      <c r="D30" s="203"/>
      <c r="E30" s="203"/>
    </row>
    <row r="31" spans="1:5" ht="82.5" customHeight="1">
      <c r="A31" s="204" t="s">
        <v>516</v>
      </c>
      <c r="B31" s="204"/>
      <c r="C31" s="204"/>
      <c r="D31" s="204"/>
      <c r="E31" s="204"/>
    </row>
    <row r="32" spans="1:5" ht="27" customHeight="1">
      <c r="A32" s="204" t="s">
        <v>74</v>
      </c>
      <c r="B32" s="204"/>
      <c r="C32" s="204"/>
      <c r="D32" s="204"/>
      <c r="E32" s="204"/>
    </row>
    <row r="33" spans="1:5" ht="69" customHeight="1">
      <c r="A33" s="204" t="s">
        <v>73</v>
      </c>
      <c r="B33" s="204"/>
      <c r="C33" s="204"/>
      <c r="D33" s="204"/>
      <c r="E33" s="204"/>
    </row>
    <row r="34" spans="1:5" ht="44.4" customHeight="1">
      <c r="A34" s="204" t="s">
        <v>572</v>
      </c>
      <c r="B34" s="204"/>
      <c r="C34" s="204"/>
      <c r="D34" s="204"/>
      <c r="E34" s="204"/>
    </row>
    <row r="35" spans="1:5" ht="81" customHeight="1">
      <c r="A35" s="204" t="s">
        <v>72</v>
      </c>
      <c r="B35" s="204"/>
      <c r="C35" s="204"/>
      <c r="D35" s="204"/>
      <c r="E35" s="204"/>
    </row>
    <row r="36" spans="1:5" ht="94.5" customHeight="1">
      <c r="A36" s="204" t="s">
        <v>71</v>
      </c>
      <c r="B36" s="204"/>
      <c r="C36" s="204"/>
      <c r="D36" s="204"/>
      <c r="E36" s="204"/>
    </row>
    <row r="37" spans="1:5" ht="54" customHeight="1">
      <c r="A37" s="204" t="s">
        <v>70</v>
      </c>
      <c r="B37" s="204"/>
      <c r="C37" s="204"/>
      <c r="D37" s="204"/>
      <c r="E37" s="204"/>
    </row>
    <row r="38" spans="1:5" ht="121.5" customHeight="1">
      <c r="A38" s="204" t="s">
        <v>69</v>
      </c>
      <c r="B38" s="204"/>
      <c r="C38" s="204"/>
      <c r="D38" s="204"/>
      <c r="E38" s="204"/>
    </row>
    <row r="39" spans="1:5" ht="40.5" customHeight="1">
      <c r="A39" s="208" t="s">
        <v>68</v>
      </c>
      <c r="B39" s="208"/>
      <c r="C39" s="208"/>
      <c r="D39" s="208"/>
      <c r="E39" s="208"/>
    </row>
    <row r="40" spans="1:5" ht="27" customHeight="1">
      <c r="A40" s="204" t="s">
        <v>67</v>
      </c>
      <c r="B40" s="204"/>
      <c r="C40" s="204"/>
      <c r="D40" s="204"/>
      <c r="E40" s="204"/>
    </row>
    <row r="41" spans="1:5" ht="94.5" customHeight="1">
      <c r="A41" s="207" t="s">
        <v>66</v>
      </c>
      <c r="B41" s="207"/>
      <c r="C41" s="207"/>
      <c r="D41" s="207"/>
      <c r="E41" s="207"/>
    </row>
    <row r="42" spans="1:5" ht="108" customHeight="1">
      <c r="A42" s="204" t="s">
        <v>573</v>
      </c>
      <c r="B42" s="204"/>
      <c r="C42" s="204"/>
      <c r="D42" s="204"/>
      <c r="E42" s="204"/>
    </row>
    <row r="43" spans="1:5" ht="81" customHeight="1">
      <c r="A43" s="204" t="s">
        <v>65</v>
      </c>
      <c r="B43" s="204"/>
      <c r="C43" s="204"/>
      <c r="D43" s="204"/>
      <c r="E43" s="204"/>
    </row>
    <row r="44" spans="1:5" ht="40.5" customHeight="1">
      <c r="A44" s="204" t="s">
        <v>574</v>
      </c>
      <c r="B44" s="204"/>
      <c r="C44" s="204"/>
      <c r="D44" s="204"/>
      <c r="E44" s="204"/>
    </row>
    <row r="45" spans="1:5" ht="20.100000000000001" customHeight="1">
      <c r="A45" s="203" t="s">
        <v>64</v>
      </c>
      <c r="B45" s="203"/>
      <c r="C45" s="203"/>
      <c r="D45" s="203"/>
      <c r="E45" s="203"/>
    </row>
    <row r="46" spans="1:5" ht="20.100000000000001" customHeight="1">
      <c r="A46" s="203" t="s">
        <v>63</v>
      </c>
      <c r="B46" s="203"/>
      <c r="C46" s="203"/>
      <c r="D46" s="203"/>
      <c r="E46" s="203"/>
    </row>
    <row r="47" spans="1:5" ht="81" customHeight="1">
      <c r="A47" s="203" t="s">
        <v>575</v>
      </c>
      <c r="B47" s="203"/>
      <c r="C47" s="203"/>
      <c r="D47" s="203"/>
      <c r="E47" s="203"/>
    </row>
    <row r="48" spans="1:5" ht="20.100000000000001" customHeight="1">
      <c r="A48" s="204" t="s">
        <v>62</v>
      </c>
      <c r="B48" s="204"/>
      <c r="C48" s="204"/>
      <c r="D48" s="204"/>
      <c r="E48" s="204"/>
    </row>
    <row r="49" spans="1:7" ht="20.100000000000001" customHeight="1">
      <c r="A49" s="203" t="s">
        <v>61</v>
      </c>
      <c r="B49" s="203"/>
      <c r="C49" s="203"/>
      <c r="D49" s="203"/>
      <c r="E49" s="203"/>
    </row>
    <row r="50" spans="1:7" ht="67.5" customHeight="1">
      <c r="A50" s="203" t="s">
        <v>576</v>
      </c>
      <c r="B50" s="203"/>
      <c r="C50" s="203"/>
      <c r="D50" s="203"/>
      <c r="E50" s="203"/>
    </row>
    <row r="51" spans="1:7" ht="27" customHeight="1">
      <c r="A51" s="204" t="s">
        <v>60</v>
      </c>
      <c r="B51" s="204"/>
      <c r="C51" s="204"/>
      <c r="D51" s="204"/>
      <c r="E51" s="204"/>
    </row>
    <row r="52" spans="1:7" ht="20.100000000000001" customHeight="1">
      <c r="A52" s="203" t="s">
        <v>59</v>
      </c>
      <c r="B52" s="203"/>
      <c r="C52" s="203"/>
      <c r="D52" s="203"/>
      <c r="E52" s="203"/>
    </row>
    <row r="53" spans="1:7" ht="20.100000000000001" customHeight="1">
      <c r="A53" s="207" t="s">
        <v>58</v>
      </c>
      <c r="B53" s="207"/>
      <c r="C53" s="207"/>
      <c r="D53" s="207"/>
      <c r="E53" s="207"/>
    </row>
    <row r="54" spans="1:7" ht="66.75" customHeight="1">
      <c r="A54" s="204" t="s">
        <v>517</v>
      </c>
      <c r="B54" s="204"/>
      <c r="C54" s="204"/>
      <c r="D54" s="204"/>
      <c r="E54" s="204"/>
    </row>
    <row r="55" spans="1:7" ht="101.25" customHeight="1">
      <c r="A55" s="207" t="s">
        <v>577</v>
      </c>
      <c r="B55" s="207"/>
      <c r="C55" s="207"/>
      <c r="D55" s="207"/>
      <c r="E55" s="207"/>
    </row>
    <row r="56" spans="1:7" ht="27" customHeight="1">
      <c r="A56" s="204" t="s">
        <v>535</v>
      </c>
      <c r="B56" s="204"/>
      <c r="C56" s="204"/>
      <c r="D56" s="204"/>
      <c r="E56" s="204"/>
    </row>
    <row r="57" spans="1:7" ht="67.5" customHeight="1">
      <c r="A57" s="204" t="s">
        <v>518</v>
      </c>
      <c r="B57" s="204"/>
      <c r="C57" s="204"/>
      <c r="D57" s="204"/>
      <c r="E57" s="204"/>
    </row>
    <row r="58" spans="1:7" ht="61.5" customHeight="1">
      <c r="A58" s="204" t="s">
        <v>578</v>
      </c>
      <c r="B58" s="204"/>
      <c r="C58" s="204"/>
      <c r="D58" s="204"/>
      <c r="E58" s="204"/>
    </row>
    <row r="59" spans="1:7" s="24" customFormat="1" ht="30" customHeight="1">
      <c r="A59" s="204" t="s">
        <v>536</v>
      </c>
      <c r="B59" s="204"/>
      <c r="C59" s="204"/>
      <c r="D59" s="204"/>
      <c r="E59" s="204"/>
    </row>
    <row r="60" spans="1:7" ht="30" customHeight="1">
      <c r="A60" s="203" t="s">
        <v>717</v>
      </c>
      <c r="B60" s="203"/>
      <c r="C60" s="203"/>
      <c r="D60" s="203"/>
      <c r="E60" s="203"/>
    </row>
    <row r="61" spans="1:7" s="5" customFormat="1" ht="31.2" customHeight="1">
      <c r="A61" s="119" t="s">
        <v>524</v>
      </c>
      <c r="B61" s="119"/>
      <c r="C61" s="119"/>
      <c r="D61" s="119"/>
      <c r="E61" s="119"/>
      <c r="G61" s="5" t="s">
        <v>707</v>
      </c>
    </row>
    <row r="62" spans="1:7" s="27" customFormat="1" ht="20.100000000000001" customHeight="1">
      <c r="A62" s="209" t="s">
        <v>547</v>
      </c>
      <c r="B62" s="209"/>
      <c r="C62" s="209"/>
      <c r="D62" s="209"/>
      <c r="E62" s="209"/>
    </row>
    <row r="63" spans="1:7" s="27" customFormat="1" ht="20.100000000000001" customHeight="1">
      <c r="A63" s="209" t="s">
        <v>548</v>
      </c>
      <c r="B63" s="209"/>
      <c r="C63" s="209"/>
      <c r="D63" s="209"/>
      <c r="E63" s="209"/>
    </row>
  </sheetData>
  <mergeCells count="61">
    <mergeCell ref="A59:E59"/>
    <mergeCell ref="A60:E60"/>
    <mergeCell ref="A61:E61"/>
    <mergeCell ref="A62:E62"/>
    <mergeCell ref="A63:E63"/>
    <mergeCell ref="A54:E54"/>
    <mergeCell ref="A55:E55"/>
    <mergeCell ref="A56:E56"/>
    <mergeCell ref="A57:E57"/>
    <mergeCell ref="A58:E58"/>
    <mergeCell ref="A49:E49"/>
    <mergeCell ref="A50:E50"/>
    <mergeCell ref="A51:E51"/>
    <mergeCell ref="A52:E52"/>
    <mergeCell ref="A53:E53"/>
    <mergeCell ref="A48:E48"/>
    <mergeCell ref="A37:E37"/>
    <mergeCell ref="A38:E38"/>
    <mergeCell ref="A39:E39"/>
    <mergeCell ref="A40:E40"/>
    <mergeCell ref="A41:E41"/>
    <mergeCell ref="A42:E42"/>
    <mergeCell ref="A43:E43"/>
    <mergeCell ref="A44:E44"/>
    <mergeCell ref="A45:E45"/>
    <mergeCell ref="A46:E46"/>
    <mergeCell ref="A47:E47"/>
    <mergeCell ref="A36:E36"/>
    <mergeCell ref="A26:E26"/>
    <mergeCell ref="A27:E27"/>
    <mergeCell ref="A28:E28"/>
    <mergeCell ref="A29:E29"/>
    <mergeCell ref="A30:E30"/>
    <mergeCell ref="A31:E31"/>
    <mergeCell ref="A32:E32"/>
    <mergeCell ref="A33:E33"/>
    <mergeCell ref="A34:E34"/>
    <mergeCell ref="A35:E35"/>
    <mergeCell ref="A25:E25"/>
    <mergeCell ref="A14:E14"/>
    <mergeCell ref="A15:E15"/>
    <mergeCell ref="A16:E16"/>
    <mergeCell ref="A17:E17"/>
    <mergeCell ref="A18:E18"/>
    <mergeCell ref="A19:E19"/>
    <mergeCell ref="A20:E20"/>
    <mergeCell ref="A21:E21"/>
    <mergeCell ref="A22:E22"/>
    <mergeCell ref="A23:E23"/>
    <mergeCell ref="A24:E24"/>
    <mergeCell ref="B9:E9"/>
    <mergeCell ref="A10:E10"/>
    <mergeCell ref="A11:E11"/>
    <mergeCell ref="A12:E12"/>
    <mergeCell ref="A13:E13"/>
    <mergeCell ref="A8:E8"/>
    <mergeCell ref="A1:E1"/>
    <mergeCell ref="A2:E2"/>
    <mergeCell ref="A3:E3"/>
    <mergeCell ref="A4:E4"/>
    <mergeCell ref="A7:E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4140625" defaultRowHeight="14.4"/>
  <cols>
    <col min="1" max="1" width="40.109375" style="5" customWidth="1"/>
    <col min="2" max="2" width="11.44140625" style="5"/>
    <col min="3" max="3" width="87.6640625" style="5" customWidth="1"/>
    <col min="4" max="4" width="11.44140625" style="5" customWidth="1"/>
    <col min="5" max="16384" width="11.44140625" style="5"/>
  </cols>
  <sheetData>
    <row r="1" spans="1:9" ht="15" thickBot="1"/>
    <row r="2" spans="1:9" ht="25.5" customHeight="1" thickBot="1">
      <c r="A2" s="127" t="s">
        <v>170</v>
      </c>
      <c r="B2" s="128"/>
      <c r="C2" s="237"/>
    </row>
    <row r="3" spans="1:9" ht="115.5" customHeight="1" thickBot="1">
      <c r="A3" s="127" t="s">
        <v>490</v>
      </c>
      <c r="B3" s="128"/>
      <c r="C3" s="237"/>
    </row>
    <row r="4" spans="1:9" ht="13.5" customHeight="1" thickBot="1">
      <c r="A4" s="222" t="s">
        <v>169</v>
      </c>
      <c r="B4" s="223"/>
      <c r="C4" s="224"/>
    </row>
    <row r="5" spans="1:9" ht="55.5" customHeight="1" thickBot="1">
      <c r="A5" s="130" t="s">
        <v>168</v>
      </c>
      <c r="B5" s="131"/>
      <c r="C5" s="170"/>
    </row>
    <row r="6" spans="1:9" ht="15.75" customHeight="1" thickBot="1">
      <c r="A6" s="222" t="s">
        <v>0</v>
      </c>
      <c r="B6" s="223"/>
      <c r="C6" s="224"/>
    </row>
    <row r="7" spans="1:9" ht="72.75" customHeight="1" thickBot="1">
      <c r="A7" s="130" t="s">
        <v>167</v>
      </c>
      <c r="B7" s="131"/>
      <c r="C7" s="170"/>
      <c r="D7" s="228"/>
      <c r="E7" s="229"/>
      <c r="F7" s="229"/>
      <c r="G7" s="229"/>
      <c r="H7" s="229"/>
      <c r="I7" s="229"/>
    </row>
    <row r="8" spans="1:9" ht="15.75" customHeight="1" thickBot="1">
      <c r="A8" s="222" t="s">
        <v>491</v>
      </c>
      <c r="B8" s="223"/>
      <c r="C8" s="224"/>
    </row>
    <row r="9" spans="1:9" ht="15" thickBot="1">
      <c r="A9" s="231">
        <v>20000000000</v>
      </c>
      <c r="B9" s="232"/>
      <c r="C9" s="233"/>
    </row>
    <row r="10" spans="1:9" ht="15.75" customHeight="1" thickBot="1">
      <c r="A10" s="222" t="s">
        <v>429</v>
      </c>
      <c r="B10" s="223"/>
      <c r="C10" s="224"/>
    </row>
    <row r="11" spans="1:9" ht="24.75" customHeight="1" thickBot="1">
      <c r="A11" s="130" t="s">
        <v>166</v>
      </c>
      <c r="B11" s="131"/>
      <c r="C11" s="170"/>
    </row>
    <row r="12" spans="1:9" ht="11.25" customHeight="1" thickBot="1">
      <c r="A12" s="130" t="s">
        <v>165</v>
      </c>
      <c r="B12" s="170"/>
      <c r="C12" s="10" t="s">
        <v>164</v>
      </c>
    </row>
    <row r="13" spans="1:9" ht="13.5" customHeight="1" thickBot="1">
      <c r="A13" s="130" t="s">
        <v>156</v>
      </c>
      <c r="B13" s="170"/>
      <c r="C13" s="9" t="s">
        <v>163</v>
      </c>
    </row>
    <row r="14" spans="1:9" ht="15.75" customHeight="1" thickBot="1">
      <c r="A14" s="222" t="s">
        <v>428</v>
      </c>
      <c r="B14" s="223"/>
      <c r="C14" s="224"/>
    </row>
    <row r="15" spans="1:9" ht="15" thickBot="1">
      <c r="A15" s="172" t="s">
        <v>162</v>
      </c>
      <c r="B15" s="230"/>
      <c r="C15" s="173"/>
    </row>
    <row r="16" spans="1:9" ht="20.25" customHeight="1" thickBot="1">
      <c r="A16" s="172" t="s">
        <v>161</v>
      </c>
      <c r="B16" s="230"/>
      <c r="C16" s="173"/>
    </row>
    <row r="17" spans="1:9" ht="15" customHeight="1" thickBot="1">
      <c r="A17" s="172" t="s">
        <v>160</v>
      </c>
      <c r="B17" s="230"/>
      <c r="C17" s="173"/>
    </row>
    <row r="18" spans="1:9" ht="15" thickBot="1">
      <c r="A18" s="172" t="s">
        <v>159</v>
      </c>
      <c r="B18" s="230"/>
      <c r="C18" s="173"/>
    </row>
    <row r="19" spans="1:9" ht="16.5" customHeight="1" thickBot="1">
      <c r="A19" s="172" t="s">
        <v>158</v>
      </c>
      <c r="B19" s="230"/>
      <c r="C19" s="173"/>
    </row>
    <row r="20" spans="1:9" ht="15" customHeight="1" thickBot="1">
      <c r="A20" s="172" t="s">
        <v>157</v>
      </c>
      <c r="B20" s="230"/>
      <c r="C20" s="173"/>
    </row>
    <row r="21" spans="1:9" ht="15" thickBot="1">
      <c r="A21" s="172" t="s">
        <v>156</v>
      </c>
      <c r="B21" s="230"/>
      <c r="C21" s="173"/>
    </row>
    <row r="22" spans="1:9" ht="15.75" customHeight="1" thickBot="1">
      <c r="A22" s="222" t="s">
        <v>427</v>
      </c>
      <c r="B22" s="223"/>
      <c r="C22" s="224"/>
    </row>
    <row r="23" spans="1:9" ht="15" thickBot="1">
      <c r="A23" s="182" t="s">
        <v>154</v>
      </c>
      <c r="B23" s="183"/>
      <c r="C23" s="226"/>
    </row>
    <row r="24" spans="1:9" ht="15.75" customHeight="1" thickBot="1">
      <c r="A24" s="222" t="s">
        <v>426</v>
      </c>
      <c r="B24" s="223"/>
      <c r="C24" s="224"/>
    </row>
    <row r="25" spans="1:9" ht="15" thickBot="1">
      <c r="A25" s="182" t="s">
        <v>152</v>
      </c>
      <c r="B25" s="183"/>
      <c r="C25" s="226"/>
    </row>
    <row r="26" spans="1:9" ht="23.25" customHeight="1" thickBot="1">
      <c r="A26" s="133" t="s">
        <v>21</v>
      </c>
      <c r="B26" s="134"/>
      <c r="C26" s="225"/>
    </row>
    <row r="27" spans="1:9" ht="26.25" customHeight="1" thickBot="1">
      <c r="A27" s="130" t="s">
        <v>22</v>
      </c>
      <c r="B27" s="131"/>
      <c r="C27" s="170"/>
    </row>
    <row r="28" spans="1:9" ht="15" thickBot="1">
      <c r="A28" s="136" t="s">
        <v>151</v>
      </c>
      <c r="B28" s="137"/>
      <c r="C28" s="227"/>
    </row>
    <row r="29" spans="1:9" ht="33.75" customHeight="1" thickBot="1">
      <c r="A29" s="130" t="s">
        <v>150</v>
      </c>
      <c r="B29" s="131"/>
      <c r="C29" s="132"/>
    </row>
    <row r="30" spans="1:9" ht="44.25" customHeight="1" thickBot="1">
      <c r="A30" s="130" t="s">
        <v>149</v>
      </c>
      <c r="B30" s="131"/>
      <c r="C30" s="132"/>
      <c r="D30" s="235"/>
      <c r="E30" s="229"/>
      <c r="F30" s="229"/>
      <c r="G30" s="229"/>
      <c r="H30" s="229"/>
      <c r="I30" s="229"/>
    </row>
    <row r="31" spans="1:9" ht="15" thickBot="1">
      <c r="A31" s="130" t="s">
        <v>148</v>
      </c>
      <c r="B31" s="131"/>
      <c r="C31" s="132"/>
    </row>
    <row r="32" spans="1:9" ht="28.5" customHeight="1" thickBot="1">
      <c r="A32" s="136" t="s">
        <v>147</v>
      </c>
      <c r="B32" s="137"/>
      <c r="C32" s="138"/>
    </row>
    <row r="33" spans="1:10" ht="18" customHeight="1" thickBot="1">
      <c r="A33" s="130" t="s">
        <v>146</v>
      </c>
      <c r="B33" s="131"/>
      <c r="C33" s="132"/>
    </row>
    <row r="34" spans="1:10" ht="23.25" customHeight="1" thickBot="1">
      <c r="A34" s="130" t="s">
        <v>145</v>
      </c>
      <c r="B34" s="131"/>
      <c r="C34" s="132"/>
      <c r="D34" s="236"/>
      <c r="E34" s="220"/>
      <c r="F34" s="220"/>
      <c r="G34" s="229"/>
      <c r="H34" s="229"/>
      <c r="I34" s="229"/>
    </row>
    <row r="35" spans="1:10" ht="17.25" customHeight="1" thickBot="1">
      <c r="A35" s="130" t="s">
        <v>144</v>
      </c>
      <c r="B35" s="131"/>
      <c r="C35" s="132"/>
    </row>
    <row r="36" spans="1:10" ht="15" thickBot="1">
      <c r="A36" s="136" t="s">
        <v>143</v>
      </c>
      <c r="B36" s="137"/>
      <c r="C36" s="138"/>
    </row>
    <row r="37" spans="1:10" ht="15" thickBot="1">
      <c r="A37" s="136" t="s">
        <v>142</v>
      </c>
      <c r="B37" s="137"/>
      <c r="C37" s="138"/>
    </row>
    <row r="38" spans="1:10" ht="45" customHeight="1" thickBot="1">
      <c r="A38" s="130" t="s">
        <v>141</v>
      </c>
      <c r="B38" s="131"/>
      <c r="C38" s="132"/>
    </row>
    <row r="39" spans="1:10" ht="15" thickBot="1">
      <c r="A39" s="130"/>
      <c r="B39" s="131"/>
      <c r="C39" s="132"/>
    </row>
    <row r="40" spans="1:10" ht="20.25" customHeight="1" thickBot="1">
      <c r="A40" s="136" t="s">
        <v>140</v>
      </c>
      <c r="B40" s="137"/>
      <c r="C40" s="138"/>
    </row>
    <row r="41" spans="1:10" ht="48.75" customHeight="1" thickBot="1">
      <c r="A41" s="136" t="s">
        <v>139</v>
      </c>
      <c r="B41" s="137"/>
      <c r="C41" s="138"/>
    </row>
    <row r="42" spans="1:10" ht="70.5" customHeight="1" thickBot="1">
      <c r="A42" s="136" t="s">
        <v>138</v>
      </c>
      <c r="B42" s="137"/>
      <c r="C42" s="138"/>
      <c r="D42" s="234"/>
      <c r="E42" s="229"/>
      <c r="F42" s="229"/>
      <c r="G42" s="229"/>
      <c r="H42" s="229"/>
      <c r="I42" s="229"/>
      <c r="J42" s="229"/>
    </row>
    <row r="43" spans="1:10" ht="15" thickBot="1">
      <c r="A43" s="130" t="s">
        <v>137</v>
      </c>
      <c r="B43" s="131"/>
      <c r="C43" s="132"/>
    </row>
    <row r="44" spans="1:10" ht="15" thickBot="1">
      <c r="A44" s="130" t="s">
        <v>136</v>
      </c>
      <c r="B44" s="131"/>
      <c r="C44" s="132"/>
    </row>
    <row r="45" spans="1:10" ht="15" thickBot="1">
      <c r="A45" s="130" t="s">
        <v>135</v>
      </c>
      <c r="B45" s="131"/>
      <c r="C45" s="132"/>
    </row>
    <row r="46" spans="1:10" ht="15" thickBot="1">
      <c r="A46" s="130" t="s">
        <v>134</v>
      </c>
      <c r="B46" s="131"/>
      <c r="C46" s="132"/>
    </row>
    <row r="47" spans="1:10" ht="28.5" customHeight="1" thickBot="1">
      <c r="A47" s="130" t="s">
        <v>133</v>
      </c>
      <c r="B47" s="131"/>
      <c r="C47" s="132"/>
    </row>
    <row r="48" spans="1:10" ht="25.5" customHeight="1" thickBot="1">
      <c r="A48" s="130" t="s">
        <v>132</v>
      </c>
      <c r="B48" s="131"/>
      <c r="C48" s="132"/>
    </row>
    <row r="49" spans="1:3" ht="47.25" customHeight="1" thickBot="1">
      <c r="A49" s="130" t="s">
        <v>131</v>
      </c>
      <c r="B49" s="131"/>
      <c r="C49" s="132"/>
    </row>
    <row r="50" spans="1:3" ht="29.25" customHeight="1" thickBot="1">
      <c r="A50" s="130" t="s">
        <v>130</v>
      </c>
      <c r="B50" s="131"/>
      <c r="C50" s="132"/>
    </row>
    <row r="51" spans="1:3" ht="34.5" customHeight="1" thickBot="1">
      <c r="A51" s="130" t="s">
        <v>129</v>
      </c>
      <c r="B51" s="131"/>
      <c r="C51" s="132"/>
    </row>
    <row r="52" spans="1:3" ht="45.75" customHeight="1" thickBot="1">
      <c r="A52" s="130" t="s">
        <v>128</v>
      </c>
      <c r="B52" s="131"/>
      <c r="C52" s="132"/>
    </row>
    <row r="53" spans="1:3" ht="15.75" customHeight="1" thickBot="1">
      <c r="A53" s="8"/>
      <c r="B53" s="7"/>
      <c r="C53" s="6"/>
    </row>
    <row r="54" spans="1:3" ht="66.75" customHeight="1" thickBot="1">
      <c r="A54" s="130" t="s">
        <v>127</v>
      </c>
      <c r="B54" s="131"/>
      <c r="C54" s="132"/>
    </row>
    <row r="55" spans="1:3" ht="35.25" customHeight="1" thickBot="1">
      <c r="A55" s="130" t="s">
        <v>126</v>
      </c>
      <c r="B55" s="131"/>
      <c r="C55" s="132"/>
    </row>
    <row r="56" spans="1:3" ht="24" customHeight="1" thickBot="1">
      <c r="A56" s="130" t="s">
        <v>125</v>
      </c>
      <c r="B56" s="131"/>
      <c r="C56" s="132"/>
    </row>
    <row r="57" spans="1:3" ht="48.75" customHeight="1" thickBot="1">
      <c r="A57" s="136" t="s">
        <v>124</v>
      </c>
      <c r="B57" s="137"/>
      <c r="C57" s="138"/>
    </row>
    <row r="58" spans="1:3" ht="30.75" customHeight="1" thickBot="1">
      <c r="A58" s="130" t="s">
        <v>123</v>
      </c>
      <c r="B58" s="131"/>
      <c r="C58" s="132"/>
    </row>
    <row r="59" spans="1:3" ht="25.5" customHeight="1" thickBot="1">
      <c r="A59" s="130" t="s">
        <v>122</v>
      </c>
      <c r="B59" s="131"/>
      <c r="C59" s="132"/>
    </row>
    <row r="60" spans="1:3" ht="27" customHeight="1" thickBot="1">
      <c r="A60" s="130" t="s">
        <v>121</v>
      </c>
      <c r="B60" s="131"/>
      <c r="C60" s="132"/>
    </row>
    <row r="61" spans="1:3" ht="30.75" customHeight="1" thickBot="1">
      <c r="A61" s="130" t="s">
        <v>120</v>
      </c>
      <c r="B61" s="131"/>
      <c r="C61" s="132"/>
    </row>
    <row r="62" spans="1:3" ht="21" customHeight="1" thickBot="1">
      <c r="A62" s="130" t="s">
        <v>119</v>
      </c>
      <c r="B62" s="131"/>
      <c r="C62" s="132"/>
    </row>
    <row r="63" spans="1:3" ht="15" thickBot="1">
      <c r="A63" s="130" t="s">
        <v>118</v>
      </c>
      <c r="B63" s="131"/>
      <c r="C63" s="132"/>
    </row>
    <row r="64" spans="1:3" ht="33" customHeight="1" thickBot="1">
      <c r="A64" s="130" t="s">
        <v>117</v>
      </c>
      <c r="B64" s="131"/>
      <c r="C64" s="132"/>
    </row>
    <row r="65" spans="1:9" ht="38.25" customHeight="1" thickBot="1">
      <c r="A65" s="130" t="s">
        <v>116</v>
      </c>
      <c r="B65" s="131"/>
      <c r="C65" s="132"/>
    </row>
    <row r="66" spans="1:9" ht="54" customHeight="1" thickBot="1">
      <c r="A66" s="130" t="s">
        <v>115</v>
      </c>
      <c r="B66" s="131"/>
      <c r="C66" s="132"/>
    </row>
    <row r="67" spans="1:9" ht="15" thickBot="1">
      <c r="A67" s="130" t="s">
        <v>114</v>
      </c>
      <c r="B67" s="131"/>
      <c r="C67" s="132"/>
      <c r="D67" s="236"/>
      <c r="E67" s="220"/>
      <c r="F67" s="220"/>
      <c r="G67" s="229"/>
      <c r="H67" s="229"/>
      <c r="I67" s="229"/>
    </row>
    <row r="68" spans="1:9" ht="15" thickBot="1">
      <c r="A68" s="130" t="s">
        <v>113</v>
      </c>
      <c r="B68" s="131"/>
      <c r="C68" s="132"/>
      <c r="D68" s="236"/>
      <c r="E68" s="220"/>
      <c r="F68" s="220"/>
      <c r="G68" s="229"/>
      <c r="H68" s="229"/>
      <c r="I68" s="229"/>
    </row>
    <row r="69" spans="1:9" ht="64.5" customHeight="1" thickBot="1">
      <c r="A69" s="130" t="s">
        <v>112</v>
      </c>
      <c r="B69" s="131"/>
      <c r="C69" s="132"/>
      <c r="D69" s="236"/>
      <c r="E69" s="220"/>
      <c r="F69" s="220"/>
      <c r="G69" s="229"/>
      <c r="H69" s="229"/>
      <c r="I69" s="229"/>
    </row>
    <row r="70" spans="1:9" ht="29.25" customHeight="1" thickBot="1">
      <c r="A70" s="130" t="s">
        <v>111</v>
      </c>
      <c r="B70" s="131"/>
      <c r="C70" s="132"/>
    </row>
    <row r="71" spans="1:9" ht="39.75" customHeight="1" thickBot="1">
      <c r="A71" s="130" t="s">
        <v>110</v>
      </c>
      <c r="B71" s="131"/>
      <c r="C71" s="132"/>
    </row>
    <row r="72" spans="1:9" ht="84.75" customHeight="1" thickBot="1">
      <c r="A72" s="130" t="s">
        <v>109</v>
      </c>
      <c r="B72" s="131"/>
      <c r="C72" s="132"/>
      <c r="D72" s="234"/>
      <c r="E72" s="229"/>
      <c r="F72" s="229"/>
      <c r="G72" s="229"/>
      <c r="H72" s="229"/>
      <c r="I72" s="229"/>
    </row>
    <row r="73" spans="1:9" ht="15" thickBot="1">
      <c r="A73" s="136" t="s">
        <v>108</v>
      </c>
      <c r="B73" s="137"/>
      <c r="C73" s="138"/>
    </row>
    <row r="74" spans="1:9" ht="15" thickBot="1">
      <c r="A74" s="130" t="s">
        <v>107</v>
      </c>
      <c r="B74" s="131"/>
      <c r="C74" s="132"/>
    </row>
    <row r="75" spans="1:9" ht="44.25" customHeight="1" thickBot="1">
      <c r="A75" s="130" t="s">
        <v>106</v>
      </c>
      <c r="B75" s="131"/>
      <c r="C75" s="132"/>
    </row>
    <row r="76" spans="1:9" ht="56.25" customHeight="1" thickBot="1">
      <c r="A76" s="130" t="s">
        <v>105</v>
      </c>
      <c r="B76" s="131"/>
      <c r="C76" s="132"/>
    </row>
    <row r="77" spans="1:9" ht="28.5" customHeight="1" thickBot="1">
      <c r="A77" s="130" t="s">
        <v>104</v>
      </c>
      <c r="B77" s="131"/>
      <c r="C77" s="132"/>
    </row>
    <row r="78" spans="1:9" ht="47.25" customHeight="1" thickBot="1">
      <c r="A78" s="130" t="s">
        <v>103</v>
      </c>
      <c r="B78" s="131"/>
      <c r="C78" s="132"/>
    </row>
    <row r="79" spans="1:9" ht="37.5" customHeight="1" thickBot="1">
      <c r="A79" s="130" t="s">
        <v>102</v>
      </c>
      <c r="B79" s="131"/>
      <c r="C79" s="132"/>
    </row>
    <row r="80" spans="1:9" ht="35.25" customHeight="1" thickBot="1">
      <c r="A80" s="130" t="s">
        <v>101</v>
      </c>
      <c r="B80" s="131"/>
      <c r="C80" s="132"/>
    </row>
    <row r="81" spans="1:3" ht="24" customHeight="1" thickBot="1">
      <c r="A81" s="130" t="s">
        <v>100</v>
      </c>
      <c r="B81" s="131"/>
      <c r="C81" s="132"/>
    </row>
    <row r="82" spans="1:3" ht="37.5" customHeight="1" thickBot="1">
      <c r="A82" s="130" t="s">
        <v>99</v>
      </c>
      <c r="B82" s="131"/>
      <c r="C82" s="132"/>
    </row>
    <row r="83" spans="1:3" ht="63" customHeight="1">
      <c r="A83" s="216" t="s">
        <v>98</v>
      </c>
      <c r="B83" s="217"/>
      <c r="C83" s="218"/>
    </row>
    <row r="84" spans="1:3" ht="45.75" customHeight="1">
      <c r="A84" s="219" t="s">
        <v>97</v>
      </c>
      <c r="B84" s="220"/>
      <c r="C84" s="221"/>
    </row>
    <row r="85" spans="1:3" ht="44.25" customHeight="1" thickBot="1">
      <c r="A85" s="191" t="s">
        <v>96</v>
      </c>
      <c r="B85" s="192"/>
      <c r="C85" s="193"/>
    </row>
    <row r="86" spans="1:3" ht="33.75" customHeight="1" thickBot="1">
      <c r="A86" s="130" t="s">
        <v>95</v>
      </c>
      <c r="B86" s="131"/>
      <c r="C86" s="132"/>
    </row>
    <row r="87" spans="1:3" ht="38.25" customHeight="1" thickBot="1">
      <c r="A87" s="130" t="s">
        <v>94</v>
      </c>
      <c r="B87" s="131"/>
      <c r="C87" s="132"/>
    </row>
    <row r="88" spans="1:3" ht="38.25" customHeight="1" thickBot="1">
      <c r="A88" s="130" t="s">
        <v>93</v>
      </c>
      <c r="B88" s="131"/>
      <c r="C88" s="132"/>
    </row>
    <row r="89" spans="1:3" ht="36.75" customHeight="1" thickBot="1">
      <c r="A89" s="130" t="s">
        <v>92</v>
      </c>
      <c r="B89" s="131"/>
      <c r="C89" s="132"/>
    </row>
    <row r="90" spans="1:3" ht="35.25" customHeight="1" thickBot="1">
      <c r="A90" s="130" t="s">
        <v>91</v>
      </c>
      <c r="B90" s="131"/>
      <c r="C90" s="132"/>
    </row>
    <row r="91" spans="1:3" ht="35.25" customHeight="1" thickBot="1">
      <c r="A91" s="130" t="s">
        <v>90</v>
      </c>
      <c r="B91" s="131"/>
      <c r="C91" s="132"/>
    </row>
    <row r="92" spans="1:3" ht="65.25" customHeight="1" thickBot="1">
      <c r="A92" s="130" t="s">
        <v>492</v>
      </c>
      <c r="B92" s="131"/>
      <c r="C92" s="132"/>
    </row>
    <row r="93" spans="1:3" ht="57.75" customHeight="1" thickBot="1">
      <c r="A93" s="130" t="s">
        <v>494</v>
      </c>
      <c r="B93" s="131"/>
      <c r="C93" s="131"/>
    </row>
    <row r="94" spans="1:3" ht="74.25" customHeight="1" thickBot="1">
      <c r="A94" s="213" t="s">
        <v>89</v>
      </c>
      <c r="B94" s="214"/>
      <c r="C94" s="215"/>
    </row>
    <row r="95" spans="1:3" ht="15" thickBot="1">
      <c r="A95" s="210" t="s">
        <v>88</v>
      </c>
      <c r="B95" s="211"/>
      <c r="C95" s="212"/>
    </row>
  </sheetData>
  <mergeCells count="101">
    <mergeCell ref="A2:C2"/>
    <mergeCell ref="A4:C4"/>
    <mergeCell ref="A6:C6"/>
    <mergeCell ref="A8:C8"/>
    <mergeCell ref="A10:C10"/>
    <mergeCell ref="A3:C3"/>
    <mergeCell ref="A5:C5"/>
    <mergeCell ref="A20:C20"/>
    <mergeCell ref="A21:C21"/>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A45:C45"/>
    <mergeCell ref="A46:C46"/>
    <mergeCell ref="A47:C47"/>
    <mergeCell ref="A48:C48"/>
    <mergeCell ref="A72:C72"/>
    <mergeCell ref="A49:C49"/>
    <mergeCell ref="A50:C50"/>
    <mergeCell ref="A51:C51"/>
    <mergeCell ref="A63:C63"/>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F54"/>
  <sheetViews>
    <sheetView showGridLines="0" topLeftCell="A13" zoomScale="70" zoomScaleNormal="70" workbookViewId="0">
      <selection activeCell="E57" sqref="E57"/>
    </sheetView>
  </sheetViews>
  <sheetFormatPr baseColWidth="10" defaultColWidth="11.44140625" defaultRowHeight="14.4"/>
  <cols>
    <col min="1" max="1" width="76.5546875" style="5" customWidth="1"/>
    <col min="2" max="2" width="51.88671875" style="5" customWidth="1"/>
    <col min="3" max="3" width="31.6640625" style="5" customWidth="1"/>
    <col min="4" max="4" width="32.109375" style="5" customWidth="1"/>
    <col min="5" max="5" width="32.6640625" style="5" customWidth="1"/>
    <col min="6" max="6" width="17.6640625" style="5" customWidth="1"/>
    <col min="7" max="16384" width="11.44140625" style="5"/>
  </cols>
  <sheetData>
    <row r="1" spans="1:5" s="23" customFormat="1" ht="28.5" customHeight="1">
      <c r="A1" s="101" t="s">
        <v>550</v>
      </c>
      <c r="B1" s="101"/>
      <c r="C1" s="101"/>
      <c r="D1" s="101"/>
      <c r="E1" s="101"/>
    </row>
    <row r="2" spans="1:5" s="23" customFormat="1" ht="55.5" customHeight="1">
      <c r="A2" s="102" t="s">
        <v>579</v>
      </c>
      <c r="B2" s="101"/>
      <c r="C2" s="101"/>
      <c r="D2" s="101"/>
      <c r="E2" s="101"/>
    </row>
    <row r="3" spans="1:5" s="23" customFormat="1" ht="33" customHeight="1">
      <c r="A3" s="101" t="s">
        <v>549</v>
      </c>
      <c r="B3" s="101"/>
      <c r="C3" s="101"/>
      <c r="D3" s="101"/>
      <c r="E3" s="101"/>
    </row>
    <row r="4" spans="1:5" s="23" customFormat="1" ht="73.5" customHeight="1">
      <c r="A4" s="201" t="s">
        <v>580</v>
      </c>
      <c r="B4" s="201"/>
      <c r="C4" s="201"/>
      <c r="D4" s="201"/>
      <c r="E4" s="201"/>
    </row>
    <row r="5" spans="1:5" s="23" customFormat="1">
      <c r="A5" s="25"/>
    </row>
    <row r="6" spans="1:5" s="23" customFormat="1">
      <c r="A6" s="25"/>
    </row>
    <row r="7" spans="1:5" ht="24.75" customHeight="1">
      <c r="A7" s="196" t="s">
        <v>718</v>
      </c>
      <c r="B7" s="196"/>
      <c r="C7" s="196"/>
      <c r="D7" s="196"/>
      <c r="E7" s="196"/>
    </row>
    <row r="8" spans="1:5" ht="118.5" customHeight="1">
      <c r="A8" s="238" t="s">
        <v>542</v>
      </c>
      <c r="B8" s="238"/>
      <c r="C8" s="238"/>
      <c r="D8" s="238"/>
      <c r="E8" s="238"/>
    </row>
    <row r="9" spans="1:5" ht="53.25" customHeight="1">
      <c r="A9" s="59" t="s">
        <v>567</v>
      </c>
      <c r="B9" s="239" t="s">
        <v>566</v>
      </c>
      <c r="C9" s="240"/>
      <c r="D9" s="240"/>
      <c r="E9" s="241"/>
    </row>
    <row r="10" spans="1:5" ht="21.75" customHeight="1">
      <c r="A10" s="119" t="s">
        <v>284</v>
      </c>
      <c r="B10" s="119"/>
      <c r="C10" s="119"/>
      <c r="D10" s="119"/>
      <c r="E10" s="119"/>
    </row>
    <row r="11" spans="1:5" ht="36" customHeight="1">
      <c r="A11" s="100" t="s">
        <v>303</v>
      </c>
      <c r="B11" s="100"/>
      <c r="C11" s="100"/>
      <c r="D11" s="100"/>
      <c r="E11" s="100"/>
    </row>
    <row r="12" spans="1:5" ht="27.75" customHeight="1">
      <c r="A12" s="119" t="s">
        <v>0</v>
      </c>
      <c r="B12" s="119"/>
      <c r="C12" s="119"/>
      <c r="D12" s="119"/>
      <c r="E12" s="119"/>
    </row>
    <row r="13" spans="1:5" ht="81" customHeight="1">
      <c r="A13" s="100" t="s">
        <v>302</v>
      </c>
      <c r="B13" s="100"/>
      <c r="C13" s="100"/>
      <c r="D13" s="100"/>
      <c r="E13" s="100"/>
    </row>
    <row r="14" spans="1:5" ht="35.25" customHeight="1">
      <c r="A14" s="119" t="s">
        <v>537</v>
      </c>
      <c r="B14" s="119"/>
      <c r="C14" s="119"/>
      <c r="D14" s="119"/>
      <c r="E14" s="119"/>
    </row>
    <row r="15" spans="1:5" ht="24" customHeight="1">
      <c r="A15" s="119" t="s">
        <v>301</v>
      </c>
      <c r="B15" s="119"/>
      <c r="C15" s="119"/>
      <c r="D15" s="119"/>
      <c r="E15" s="119"/>
    </row>
    <row r="16" spans="1:5" ht="54" customHeight="1">
      <c r="A16" s="100" t="s">
        <v>300</v>
      </c>
      <c r="B16" s="100"/>
      <c r="C16" s="100"/>
      <c r="D16" s="100"/>
      <c r="E16" s="100"/>
    </row>
    <row r="17" spans="1:5" ht="42.6" customHeight="1">
      <c r="A17" s="119" t="s">
        <v>299</v>
      </c>
      <c r="B17" s="119"/>
      <c r="C17" s="119"/>
      <c r="D17" s="119"/>
      <c r="E17" s="119"/>
    </row>
    <row r="18" spans="1:5" ht="42" customHeight="1">
      <c r="A18" s="119" t="s">
        <v>298</v>
      </c>
      <c r="B18" s="119"/>
      <c r="C18" s="119"/>
      <c r="D18" s="119"/>
      <c r="E18" s="119"/>
    </row>
    <row r="19" spans="1:5" ht="20.100000000000001" customHeight="1">
      <c r="A19" s="194" t="s">
        <v>297</v>
      </c>
      <c r="B19" s="195"/>
      <c r="C19" s="195"/>
      <c r="D19" s="195"/>
      <c r="E19" s="195"/>
    </row>
    <row r="20" spans="1:5" ht="20.100000000000001" customHeight="1">
      <c r="A20" s="80" t="s">
        <v>296</v>
      </c>
      <c r="B20" s="80"/>
      <c r="C20" s="80"/>
      <c r="D20" s="80"/>
      <c r="E20" s="80"/>
    </row>
    <row r="21" spans="1:5" ht="20.100000000000001" customHeight="1">
      <c r="A21" s="80" t="s">
        <v>295</v>
      </c>
      <c r="B21" s="80"/>
      <c r="C21" s="80"/>
      <c r="D21" s="80"/>
      <c r="E21" s="80"/>
    </row>
    <row r="22" spans="1:5" ht="20.100000000000001" customHeight="1">
      <c r="A22" s="80" t="s">
        <v>294</v>
      </c>
      <c r="B22" s="80"/>
      <c r="C22" s="80"/>
      <c r="D22" s="80"/>
      <c r="E22" s="80"/>
    </row>
    <row r="23" spans="1:5" ht="20.100000000000001" customHeight="1">
      <c r="A23" s="80" t="s">
        <v>293</v>
      </c>
      <c r="B23" s="80"/>
      <c r="C23" s="80"/>
      <c r="D23" s="80"/>
      <c r="E23" s="80"/>
    </row>
    <row r="24" spans="1:5" ht="20.100000000000001" customHeight="1">
      <c r="A24" s="80" t="s">
        <v>432</v>
      </c>
      <c r="B24" s="80"/>
      <c r="C24" s="80"/>
      <c r="D24" s="80"/>
      <c r="E24" s="80"/>
    </row>
    <row r="25" spans="1:5" ht="20.100000000000001" customHeight="1">
      <c r="A25" s="80" t="s">
        <v>292</v>
      </c>
      <c r="B25" s="80"/>
      <c r="C25" s="80"/>
      <c r="D25" s="80"/>
      <c r="E25" s="80"/>
    </row>
    <row r="26" spans="1:5" ht="35.25" customHeight="1">
      <c r="A26" s="100" t="s">
        <v>433</v>
      </c>
      <c r="B26" s="100"/>
      <c r="C26" s="100"/>
      <c r="D26" s="100"/>
      <c r="E26" s="100"/>
    </row>
    <row r="27" spans="1:5" ht="23.25" customHeight="1">
      <c r="A27" s="119" t="s">
        <v>213</v>
      </c>
      <c r="B27" s="119"/>
      <c r="C27" s="119"/>
      <c r="D27" s="119"/>
      <c r="E27" s="119"/>
    </row>
    <row r="28" spans="1:5" ht="44.25" customHeight="1">
      <c r="A28" s="242" t="s">
        <v>291</v>
      </c>
      <c r="B28" s="242"/>
      <c r="C28" s="242"/>
      <c r="D28" s="242"/>
      <c r="E28" s="242"/>
    </row>
    <row r="29" spans="1:5" ht="64.5" customHeight="1">
      <c r="A29" s="73" t="s">
        <v>434</v>
      </c>
      <c r="B29" s="74"/>
      <c r="C29" s="74"/>
      <c r="D29" s="74"/>
      <c r="E29" s="75"/>
    </row>
    <row r="30" spans="1:5" ht="48.75" customHeight="1">
      <c r="A30" s="73" t="s">
        <v>581</v>
      </c>
      <c r="B30" s="74"/>
      <c r="C30" s="74"/>
      <c r="D30" s="74"/>
      <c r="E30" s="75"/>
    </row>
    <row r="31" spans="1:5" ht="48.75" customHeight="1">
      <c r="A31" s="73" t="s">
        <v>582</v>
      </c>
      <c r="B31" s="74"/>
      <c r="C31" s="74"/>
      <c r="D31" s="74"/>
      <c r="E31" s="75"/>
    </row>
    <row r="32" spans="1:5" ht="47.25" customHeight="1">
      <c r="A32" s="73" t="s">
        <v>435</v>
      </c>
      <c r="B32" s="74"/>
      <c r="C32" s="74"/>
      <c r="D32" s="74"/>
      <c r="E32" s="75"/>
    </row>
    <row r="33" spans="1:6" ht="75.75" customHeight="1">
      <c r="A33" s="73" t="s">
        <v>583</v>
      </c>
      <c r="B33" s="74"/>
      <c r="C33" s="74"/>
      <c r="D33" s="74"/>
      <c r="E33" s="75"/>
    </row>
    <row r="34" spans="1:6" ht="78.75" customHeight="1">
      <c r="A34" s="123" t="s">
        <v>584</v>
      </c>
      <c r="B34" s="124"/>
      <c r="C34" s="124"/>
      <c r="D34" s="124"/>
      <c r="E34" s="125"/>
    </row>
    <row r="35" spans="1:6" ht="48.75" customHeight="1">
      <c r="A35" s="86" t="s">
        <v>436</v>
      </c>
      <c r="B35" s="87"/>
      <c r="C35" s="87"/>
      <c r="D35" s="87"/>
      <c r="E35" s="88"/>
    </row>
    <row r="36" spans="1:6" ht="20.100000000000001" customHeight="1">
      <c r="A36" s="89" t="s">
        <v>290</v>
      </c>
      <c r="B36" s="90"/>
      <c r="C36" s="90"/>
      <c r="D36" s="90"/>
      <c r="E36" s="91"/>
    </row>
    <row r="37" spans="1:6" ht="20.100000000000001" customHeight="1">
      <c r="A37" s="89" t="s">
        <v>289</v>
      </c>
      <c r="B37" s="90"/>
      <c r="C37" s="90"/>
      <c r="D37" s="90"/>
      <c r="E37" s="91"/>
    </row>
    <row r="38" spans="1:6" ht="20.100000000000001" customHeight="1">
      <c r="A38" s="92" t="s">
        <v>288</v>
      </c>
      <c r="B38" s="93"/>
      <c r="C38" s="93"/>
      <c r="D38" s="93"/>
      <c r="E38" s="94"/>
    </row>
    <row r="39" spans="1:6" ht="79.5" customHeight="1">
      <c r="A39" s="123" t="s">
        <v>204</v>
      </c>
      <c r="B39" s="124"/>
      <c r="C39" s="124"/>
      <c r="D39" s="124"/>
      <c r="E39" s="125"/>
    </row>
    <row r="40" spans="1:6" ht="51.75" customHeight="1">
      <c r="A40" s="73" t="s">
        <v>437</v>
      </c>
      <c r="B40" s="74"/>
      <c r="C40" s="74"/>
      <c r="D40" s="74"/>
      <c r="E40" s="75"/>
    </row>
    <row r="41" spans="1:6" ht="42" customHeight="1">
      <c r="A41" s="73" t="s">
        <v>519</v>
      </c>
      <c r="B41" s="74"/>
      <c r="C41" s="74"/>
      <c r="D41" s="74"/>
      <c r="E41" s="75"/>
    </row>
    <row r="42" spans="1:6" ht="39.75" customHeight="1">
      <c r="A42" s="73" t="s">
        <v>520</v>
      </c>
      <c r="B42" s="74"/>
      <c r="C42" s="74"/>
      <c r="D42" s="74"/>
      <c r="E42" s="75"/>
    </row>
    <row r="43" spans="1:6" ht="39.450000000000003" customHeight="1">
      <c r="A43" s="73" t="s">
        <v>719</v>
      </c>
      <c r="B43" s="74"/>
      <c r="C43" s="74"/>
      <c r="D43" s="74"/>
      <c r="E43" s="75"/>
      <c r="F43" s="26"/>
    </row>
    <row r="44" spans="1:6" ht="81.599999999999994" customHeight="1">
      <c r="A44" s="73" t="s">
        <v>438</v>
      </c>
      <c r="B44" s="74"/>
      <c r="C44" s="74"/>
      <c r="D44" s="74"/>
      <c r="E44" s="75"/>
    </row>
    <row r="45" spans="1:6" ht="53.4" customHeight="1">
      <c r="A45" s="73" t="s">
        <v>181</v>
      </c>
      <c r="B45" s="74"/>
      <c r="C45" s="74"/>
      <c r="D45" s="74"/>
      <c r="E45" s="75"/>
    </row>
    <row r="46" spans="1:6" ht="39.75" customHeight="1">
      <c r="A46" s="73" t="s">
        <v>540</v>
      </c>
      <c r="B46" s="74"/>
      <c r="C46" s="74"/>
      <c r="D46" s="74"/>
      <c r="E46" s="75"/>
    </row>
    <row r="47" spans="1:6" ht="27.75" customHeight="1">
      <c r="A47" s="73" t="s">
        <v>287</v>
      </c>
      <c r="B47" s="74"/>
      <c r="C47" s="74"/>
      <c r="D47" s="74"/>
      <c r="E47" s="75"/>
    </row>
    <row r="48" spans="1:6" ht="39" customHeight="1">
      <c r="A48" s="73" t="s">
        <v>439</v>
      </c>
      <c r="B48" s="74"/>
      <c r="C48" s="74"/>
      <c r="D48" s="74"/>
      <c r="E48" s="75"/>
    </row>
    <row r="49" spans="1:6" ht="24" customHeight="1">
      <c r="A49" s="73" t="s">
        <v>440</v>
      </c>
      <c r="B49" s="74"/>
      <c r="C49" s="74"/>
      <c r="D49" s="74"/>
      <c r="E49" s="75"/>
    </row>
    <row r="50" spans="1:6" ht="57" customHeight="1">
      <c r="A50" s="73" t="s">
        <v>441</v>
      </c>
      <c r="B50" s="74"/>
      <c r="C50" s="74"/>
      <c r="D50" s="74"/>
      <c r="E50" s="75"/>
    </row>
    <row r="51" spans="1:6" ht="51" customHeight="1">
      <c r="A51" s="73" t="s">
        <v>442</v>
      </c>
      <c r="B51" s="74"/>
      <c r="C51" s="74"/>
      <c r="D51" s="74"/>
      <c r="E51" s="75"/>
    </row>
    <row r="52" spans="1:6" ht="54" customHeight="1">
      <c r="A52" s="73" t="s">
        <v>443</v>
      </c>
      <c r="B52" s="74"/>
      <c r="C52" s="74"/>
      <c r="D52" s="74"/>
      <c r="E52" s="75"/>
    </row>
    <row r="53" spans="1:6" ht="46.2" customHeight="1">
      <c r="A53" s="123" t="s">
        <v>720</v>
      </c>
      <c r="B53" s="124"/>
      <c r="C53" s="124"/>
      <c r="D53" s="124"/>
      <c r="E53" s="125"/>
      <c r="F53" s="26"/>
    </row>
    <row r="54" spans="1:6" ht="51.75" customHeight="1">
      <c r="A54" s="73" t="s">
        <v>286</v>
      </c>
      <c r="B54" s="74"/>
      <c r="C54" s="74"/>
      <c r="D54" s="74"/>
      <c r="E54" s="75"/>
    </row>
  </sheetData>
  <mergeCells count="52">
    <mergeCell ref="A17:E17"/>
    <mergeCell ref="A18:E18"/>
    <mergeCell ref="A19:E19"/>
    <mergeCell ref="A20:E20"/>
    <mergeCell ref="A33:E33"/>
    <mergeCell ref="A29:E29"/>
    <mergeCell ref="A1:E1"/>
    <mergeCell ref="A2:E2"/>
    <mergeCell ref="A3:E3"/>
    <mergeCell ref="A4:E4"/>
    <mergeCell ref="A7:E7"/>
    <mergeCell ref="A49:E49"/>
    <mergeCell ref="A26:E26"/>
    <mergeCell ref="A53:E53"/>
    <mergeCell ref="A54:E54"/>
    <mergeCell ref="A50:E50"/>
    <mergeCell ref="A51:E51"/>
    <mergeCell ref="A52:E52"/>
    <mergeCell ref="A30:E30"/>
    <mergeCell ref="A31:E31"/>
    <mergeCell ref="A32:E32"/>
    <mergeCell ref="A34:E34"/>
    <mergeCell ref="A35:E35"/>
    <mergeCell ref="A36:E36"/>
    <mergeCell ref="A37:E37"/>
    <mergeCell ref="A43:E43"/>
    <mergeCell ref="A44:E44"/>
    <mergeCell ref="A45:E45"/>
    <mergeCell ref="A46:E46"/>
    <mergeCell ref="A47:E47"/>
    <mergeCell ref="A48:E48"/>
    <mergeCell ref="A38:E38"/>
    <mergeCell ref="A39:E39"/>
    <mergeCell ref="A40:E40"/>
    <mergeCell ref="A41:E41"/>
    <mergeCell ref="A42:E42"/>
    <mergeCell ref="A8:E8"/>
    <mergeCell ref="B9:E9"/>
    <mergeCell ref="A10:E10"/>
    <mergeCell ref="A27:E27"/>
    <mergeCell ref="A28:E28"/>
    <mergeCell ref="A21:E21"/>
    <mergeCell ref="A22:E22"/>
    <mergeCell ref="A23:E23"/>
    <mergeCell ref="A24:E24"/>
    <mergeCell ref="A25:E25"/>
    <mergeCell ref="A11:E11"/>
    <mergeCell ref="A12:E12"/>
    <mergeCell ref="A13:E13"/>
    <mergeCell ref="A14:E14"/>
    <mergeCell ref="A15:E15"/>
    <mergeCell ref="A16:E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1B81-A9FC-4BDC-9A2D-72D5D1577739}">
  <sheetPr>
    <tabColor theme="6"/>
  </sheetPr>
  <dimension ref="A1:G86"/>
  <sheetViews>
    <sheetView showGridLines="0" topLeftCell="A21" zoomScale="90" zoomScaleNormal="90" workbookViewId="0">
      <selection activeCell="A32" sqref="A32:E32"/>
    </sheetView>
  </sheetViews>
  <sheetFormatPr baseColWidth="10" defaultRowHeight="14.4"/>
  <cols>
    <col min="1" max="1" width="57.5546875" style="5" customWidth="1"/>
    <col min="2" max="2" width="61.33203125" style="5" customWidth="1"/>
    <col min="3" max="3" width="26.109375" style="5" customWidth="1"/>
    <col min="4" max="4" width="49.6640625" style="5" customWidth="1"/>
    <col min="5" max="256" width="11.44140625" style="5"/>
    <col min="257" max="257" width="57.5546875" style="5" customWidth="1"/>
    <col min="258" max="258" width="61.33203125" style="5" customWidth="1"/>
    <col min="259" max="259" width="20.44140625" style="5" customWidth="1"/>
    <col min="260" max="260" width="49.6640625" style="5" customWidth="1"/>
    <col min="261" max="512" width="11.44140625" style="5"/>
    <col min="513" max="513" width="57.5546875" style="5" customWidth="1"/>
    <col min="514" max="514" width="61.33203125" style="5" customWidth="1"/>
    <col min="515" max="515" width="20.44140625" style="5" customWidth="1"/>
    <col min="516" max="516" width="49.6640625" style="5" customWidth="1"/>
    <col min="517" max="768" width="11.44140625" style="5"/>
    <col min="769" max="769" width="57.5546875" style="5" customWidth="1"/>
    <col min="770" max="770" width="61.33203125" style="5" customWidth="1"/>
    <col min="771" max="771" width="20.44140625" style="5" customWidth="1"/>
    <col min="772" max="772" width="49.6640625" style="5" customWidth="1"/>
    <col min="773" max="1024" width="11.44140625" style="5"/>
    <col min="1025" max="1025" width="57.5546875" style="5" customWidth="1"/>
    <col min="1026" max="1026" width="61.33203125" style="5" customWidth="1"/>
    <col min="1027" max="1027" width="20.44140625" style="5" customWidth="1"/>
    <col min="1028" max="1028" width="49.6640625" style="5" customWidth="1"/>
    <col min="1029" max="1280" width="11.44140625" style="5"/>
    <col min="1281" max="1281" width="57.5546875" style="5" customWidth="1"/>
    <col min="1282" max="1282" width="61.33203125" style="5" customWidth="1"/>
    <col min="1283" max="1283" width="20.44140625" style="5" customWidth="1"/>
    <col min="1284" max="1284" width="49.6640625" style="5" customWidth="1"/>
    <col min="1285" max="1536" width="11.44140625" style="5"/>
    <col min="1537" max="1537" width="57.5546875" style="5" customWidth="1"/>
    <col min="1538" max="1538" width="61.33203125" style="5" customWidth="1"/>
    <col min="1539" max="1539" width="20.44140625" style="5" customWidth="1"/>
    <col min="1540" max="1540" width="49.6640625" style="5" customWidth="1"/>
    <col min="1541" max="1792" width="11.44140625" style="5"/>
    <col min="1793" max="1793" width="57.5546875" style="5" customWidth="1"/>
    <col min="1794" max="1794" width="61.33203125" style="5" customWidth="1"/>
    <col min="1795" max="1795" width="20.44140625" style="5" customWidth="1"/>
    <col min="1796" max="1796" width="49.6640625" style="5" customWidth="1"/>
    <col min="1797" max="2048" width="11.44140625" style="5"/>
    <col min="2049" max="2049" width="57.5546875" style="5" customWidth="1"/>
    <col min="2050" max="2050" width="61.33203125" style="5" customWidth="1"/>
    <col min="2051" max="2051" width="20.44140625" style="5" customWidth="1"/>
    <col min="2052" max="2052" width="49.6640625" style="5" customWidth="1"/>
    <col min="2053" max="2304" width="11.44140625" style="5"/>
    <col min="2305" max="2305" width="57.5546875" style="5" customWidth="1"/>
    <col min="2306" max="2306" width="61.33203125" style="5" customWidth="1"/>
    <col min="2307" max="2307" width="20.44140625" style="5" customWidth="1"/>
    <col min="2308" max="2308" width="49.6640625" style="5" customWidth="1"/>
    <col min="2309" max="2560" width="11.44140625" style="5"/>
    <col min="2561" max="2561" width="57.5546875" style="5" customWidth="1"/>
    <col min="2562" max="2562" width="61.33203125" style="5" customWidth="1"/>
    <col min="2563" max="2563" width="20.44140625" style="5" customWidth="1"/>
    <col min="2564" max="2564" width="49.6640625" style="5" customWidth="1"/>
    <col min="2565" max="2816" width="11.44140625" style="5"/>
    <col min="2817" max="2817" width="57.5546875" style="5" customWidth="1"/>
    <col min="2818" max="2818" width="61.33203125" style="5" customWidth="1"/>
    <col min="2819" max="2819" width="20.44140625" style="5" customWidth="1"/>
    <col min="2820" max="2820" width="49.6640625" style="5" customWidth="1"/>
    <col min="2821" max="3072" width="11.44140625" style="5"/>
    <col min="3073" max="3073" width="57.5546875" style="5" customWidth="1"/>
    <col min="3074" max="3074" width="61.33203125" style="5" customWidth="1"/>
    <col min="3075" max="3075" width="20.44140625" style="5" customWidth="1"/>
    <col min="3076" max="3076" width="49.6640625" style="5" customWidth="1"/>
    <col min="3077" max="3328" width="11.44140625" style="5"/>
    <col min="3329" max="3329" width="57.5546875" style="5" customWidth="1"/>
    <col min="3330" max="3330" width="61.33203125" style="5" customWidth="1"/>
    <col min="3331" max="3331" width="20.44140625" style="5" customWidth="1"/>
    <col min="3332" max="3332" width="49.6640625" style="5" customWidth="1"/>
    <col min="3333" max="3584" width="11.44140625" style="5"/>
    <col min="3585" max="3585" width="57.5546875" style="5" customWidth="1"/>
    <col min="3586" max="3586" width="61.33203125" style="5" customWidth="1"/>
    <col min="3587" max="3587" width="20.44140625" style="5" customWidth="1"/>
    <col min="3588" max="3588" width="49.6640625" style="5" customWidth="1"/>
    <col min="3589" max="3840" width="11.44140625" style="5"/>
    <col min="3841" max="3841" width="57.5546875" style="5" customWidth="1"/>
    <col min="3842" max="3842" width="61.33203125" style="5" customWidth="1"/>
    <col min="3843" max="3843" width="20.44140625" style="5" customWidth="1"/>
    <col min="3844" max="3844" width="49.6640625" style="5" customWidth="1"/>
    <col min="3845" max="4096" width="11.44140625" style="5"/>
    <col min="4097" max="4097" width="57.5546875" style="5" customWidth="1"/>
    <col min="4098" max="4098" width="61.33203125" style="5" customWidth="1"/>
    <col min="4099" max="4099" width="20.44140625" style="5" customWidth="1"/>
    <col min="4100" max="4100" width="49.6640625" style="5" customWidth="1"/>
    <col min="4101" max="4352" width="11.44140625" style="5"/>
    <col min="4353" max="4353" width="57.5546875" style="5" customWidth="1"/>
    <col min="4354" max="4354" width="61.33203125" style="5" customWidth="1"/>
    <col min="4355" max="4355" width="20.44140625" style="5" customWidth="1"/>
    <col min="4356" max="4356" width="49.6640625" style="5" customWidth="1"/>
    <col min="4357" max="4608" width="11.44140625" style="5"/>
    <col min="4609" max="4609" width="57.5546875" style="5" customWidth="1"/>
    <col min="4610" max="4610" width="61.33203125" style="5" customWidth="1"/>
    <col min="4611" max="4611" width="20.44140625" style="5" customWidth="1"/>
    <col min="4612" max="4612" width="49.6640625" style="5" customWidth="1"/>
    <col min="4613" max="4864" width="11.44140625" style="5"/>
    <col min="4865" max="4865" width="57.5546875" style="5" customWidth="1"/>
    <col min="4866" max="4866" width="61.33203125" style="5" customWidth="1"/>
    <col min="4867" max="4867" width="20.44140625" style="5" customWidth="1"/>
    <col min="4868" max="4868" width="49.6640625" style="5" customWidth="1"/>
    <col min="4869" max="5120" width="11.44140625" style="5"/>
    <col min="5121" max="5121" width="57.5546875" style="5" customWidth="1"/>
    <col min="5122" max="5122" width="61.33203125" style="5" customWidth="1"/>
    <col min="5123" max="5123" width="20.44140625" style="5" customWidth="1"/>
    <col min="5124" max="5124" width="49.6640625" style="5" customWidth="1"/>
    <col min="5125" max="5376" width="11.44140625" style="5"/>
    <col min="5377" max="5377" width="57.5546875" style="5" customWidth="1"/>
    <col min="5378" max="5378" width="61.33203125" style="5" customWidth="1"/>
    <col min="5379" max="5379" width="20.44140625" style="5" customWidth="1"/>
    <col min="5380" max="5380" width="49.6640625" style="5" customWidth="1"/>
    <col min="5381" max="5632" width="11.44140625" style="5"/>
    <col min="5633" max="5633" width="57.5546875" style="5" customWidth="1"/>
    <col min="5634" max="5634" width="61.33203125" style="5" customWidth="1"/>
    <col min="5635" max="5635" width="20.44140625" style="5" customWidth="1"/>
    <col min="5636" max="5636" width="49.6640625" style="5" customWidth="1"/>
    <col min="5637" max="5888" width="11.44140625" style="5"/>
    <col min="5889" max="5889" width="57.5546875" style="5" customWidth="1"/>
    <col min="5890" max="5890" width="61.33203125" style="5" customWidth="1"/>
    <col min="5891" max="5891" width="20.44140625" style="5" customWidth="1"/>
    <col min="5892" max="5892" width="49.6640625" style="5" customWidth="1"/>
    <col min="5893" max="6144" width="11.44140625" style="5"/>
    <col min="6145" max="6145" width="57.5546875" style="5" customWidth="1"/>
    <col min="6146" max="6146" width="61.33203125" style="5" customWidth="1"/>
    <col min="6147" max="6147" width="20.44140625" style="5" customWidth="1"/>
    <col min="6148" max="6148" width="49.6640625" style="5" customWidth="1"/>
    <col min="6149" max="6400" width="11.44140625" style="5"/>
    <col min="6401" max="6401" width="57.5546875" style="5" customWidth="1"/>
    <col min="6402" max="6402" width="61.33203125" style="5" customWidth="1"/>
    <col min="6403" max="6403" width="20.44140625" style="5" customWidth="1"/>
    <col min="6404" max="6404" width="49.6640625" style="5" customWidth="1"/>
    <col min="6405" max="6656" width="11.44140625" style="5"/>
    <col min="6657" max="6657" width="57.5546875" style="5" customWidth="1"/>
    <col min="6658" max="6658" width="61.33203125" style="5" customWidth="1"/>
    <col min="6659" max="6659" width="20.44140625" style="5" customWidth="1"/>
    <col min="6660" max="6660" width="49.6640625" style="5" customWidth="1"/>
    <col min="6661" max="6912" width="11.44140625" style="5"/>
    <col min="6913" max="6913" width="57.5546875" style="5" customWidth="1"/>
    <col min="6914" max="6914" width="61.33203125" style="5" customWidth="1"/>
    <col min="6915" max="6915" width="20.44140625" style="5" customWidth="1"/>
    <col min="6916" max="6916" width="49.6640625" style="5" customWidth="1"/>
    <col min="6917" max="7168" width="11.44140625" style="5"/>
    <col min="7169" max="7169" width="57.5546875" style="5" customWidth="1"/>
    <col min="7170" max="7170" width="61.33203125" style="5" customWidth="1"/>
    <col min="7171" max="7171" width="20.44140625" style="5" customWidth="1"/>
    <col min="7172" max="7172" width="49.6640625" style="5" customWidth="1"/>
    <col min="7173" max="7424" width="11.44140625" style="5"/>
    <col min="7425" max="7425" width="57.5546875" style="5" customWidth="1"/>
    <col min="7426" max="7426" width="61.33203125" style="5" customWidth="1"/>
    <col min="7427" max="7427" width="20.44140625" style="5" customWidth="1"/>
    <col min="7428" max="7428" width="49.6640625" style="5" customWidth="1"/>
    <col min="7429" max="7680" width="11.44140625" style="5"/>
    <col min="7681" max="7681" width="57.5546875" style="5" customWidth="1"/>
    <col min="7682" max="7682" width="61.33203125" style="5" customWidth="1"/>
    <col min="7683" max="7683" width="20.44140625" style="5" customWidth="1"/>
    <col min="7684" max="7684" width="49.6640625" style="5" customWidth="1"/>
    <col min="7685" max="7936" width="11.44140625" style="5"/>
    <col min="7937" max="7937" width="57.5546875" style="5" customWidth="1"/>
    <col min="7938" max="7938" width="61.33203125" style="5" customWidth="1"/>
    <col min="7939" max="7939" width="20.44140625" style="5" customWidth="1"/>
    <col min="7940" max="7940" width="49.6640625" style="5" customWidth="1"/>
    <col min="7941" max="8192" width="11.44140625" style="5"/>
    <col min="8193" max="8193" width="57.5546875" style="5" customWidth="1"/>
    <col min="8194" max="8194" width="61.33203125" style="5" customWidth="1"/>
    <col min="8195" max="8195" width="20.44140625" style="5" customWidth="1"/>
    <col min="8196" max="8196" width="49.6640625" style="5" customWidth="1"/>
    <col min="8197" max="8448" width="11.44140625" style="5"/>
    <col min="8449" max="8449" width="57.5546875" style="5" customWidth="1"/>
    <col min="8450" max="8450" width="61.33203125" style="5" customWidth="1"/>
    <col min="8451" max="8451" width="20.44140625" style="5" customWidth="1"/>
    <col min="8452" max="8452" width="49.6640625" style="5" customWidth="1"/>
    <col min="8453" max="8704" width="11.44140625" style="5"/>
    <col min="8705" max="8705" width="57.5546875" style="5" customWidth="1"/>
    <col min="8706" max="8706" width="61.33203125" style="5" customWidth="1"/>
    <col min="8707" max="8707" width="20.44140625" style="5" customWidth="1"/>
    <col min="8708" max="8708" width="49.6640625" style="5" customWidth="1"/>
    <col min="8709" max="8960" width="11.44140625" style="5"/>
    <col min="8961" max="8961" width="57.5546875" style="5" customWidth="1"/>
    <col min="8962" max="8962" width="61.33203125" style="5" customWidth="1"/>
    <col min="8963" max="8963" width="20.44140625" style="5" customWidth="1"/>
    <col min="8964" max="8964" width="49.6640625" style="5" customWidth="1"/>
    <col min="8965" max="9216" width="11.44140625" style="5"/>
    <col min="9217" max="9217" width="57.5546875" style="5" customWidth="1"/>
    <col min="9218" max="9218" width="61.33203125" style="5" customWidth="1"/>
    <col min="9219" max="9219" width="20.44140625" style="5" customWidth="1"/>
    <col min="9220" max="9220" width="49.6640625" style="5" customWidth="1"/>
    <col min="9221" max="9472" width="11.44140625" style="5"/>
    <col min="9473" max="9473" width="57.5546875" style="5" customWidth="1"/>
    <col min="9474" max="9474" width="61.33203125" style="5" customWidth="1"/>
    <col min="9475" max="9475" width="20.44140625" style="5" customWidth="1"/>
    <col min="9476" max="9476" width="49.6640625" style="5" customWidth="1"/>
    <col min="9477" max="9728" width="11.44140625" style="5"/>
    <col min="9729" max="9729" width="57.5546875" style="5" customWidth="1"/>
    <col min="9730" max="9730" width="61.33203125" style="5" customWidth="1"/>
    <col min="9731" max="9731" width="20.44140625" style="5" customWidth="1"/>
    <col min="9732" max="9732" width="49.6640625" style="5" customWidth="1"/>
    <col min="9733" max="9984" width="11.44140625" style="5"/>
    <col min="9985" max="9985" width="57.5546875" style="5" customWidth="1"/>
    <col min="9986" max="9986" width="61.33203125" style="5" customWidth="1"/>
    <col min="9987" max="9987" width="20.44140625" style="5" customWidth="1"/>
    <col min="9988" max="9988" width="49.6640625" style="5" customWidth="1"/>
    <col min="9989" max="10240" width="11.44140625" style="5"/>
    <col min="10241" max="10241" width="57.5546875" style="5" customWidth="1"/>
    <col min="10242" max="10242" width="61.33203125" style="5" customWidth="1"/>
    <col min="10243" max="10243" width="20.44140625" style="5" customWidth="1"/>
    <col min="10244" max="10244" width="49.6640625" style="5" customWidth="1"/>
    <col min="10245" max="10496" width="11.44140625" style="5"/>
    <col min="10497" max="10497" width="57.5546875" style="5" customWidth="1"/>
    <col min="10498" max="10498" width="61.33203125" style="5" customWidth="1"/>
    <col min="10499" max="10499" width="20.44140625" style="5" customWidth="1"/>
    <col min="10500" max="10500" width="49.6640625" style="5" customWidth="1"/>
    <col min="10501" max="10752" width="11.44140625" style="5"/>
    <col min="10753" max="10753" width="57.5546875" style="5" customWidth="1"/>
    <col min="10754" max="10754" width="61.33203125" style="5" customWidth="1"/>
    <col min="10755" max="10755" width="20.44140625" style="5" customWidth="1"/>
    <col min="10756" max="10756" width="49.6640625" style="5" customWidth="1"/>
    <col min="10757" max="11008" width="11.44140625" style="5"/>
    <col min="11009" max="11009" width="57.5546875" style="5" customWidth="1"/>
    <col min="11010" max="11010" width="61.33203125" style="5" customWidth="1"/>
    <col min="11011" max="11011" width="20.44140625" style="5" customWidth="1"/>
    <col min="11012" max="11012" width="49.6640625" style="5" customWidth="1"/>
    <col min="11013" max="11264" width="11.44140625" style="5"/>
    <col min="11265" max="11265" width="57.5546875" style="5" customWidth="1"/>
    <col min="11266" max="11266" width="61.33203125" style="5" customWidth="1"/>
    <col min="11267" max="11267" width="20.44140625" style="5" customWidth="1"/>
    <col min="11268" max="11268" width="49.6640625" style="5" customWidth="1"/>
    <col min="11269" max="11520" width="11.44140625" style="5"/>
    <col min="11521" max="11521" width="57.5546875" style="5" customWidth="1"/>
    <col min="11522" max="11522" width="61.33203125" style="5" customWidth="1"/>
    <col min="11523" max="11523" width="20.44140625" style="5" customWidth="1"/>
    <col min="11524" max="11524" width="49.6640625" style="5" customWidth="1"/>
    <col min="11525" max="11776" width="11.44140625" style="5"/>
    <col min="11777" max="11777" width="57.5546875" style="5" customWidth="1"/>
    <col min="11778" max="11778" width="61.33203125" style="5" customWidth="1"/>
    <col min="11779" max="11779" width="20.44140625" style="5" customWidth="1"/>
    <col min="11780" max="11780" width="49.6640625" style="5" customWidth="1"/>
    <col min="11781" max="12032" width="11.44140625" style="5"/>
    <col min="12033" max="12033" width="57.5546875" style="5" customWidth="1"/>
    <col min="12034" max="12034" width="61.33203125" style="5" customWidth="1"/>
    <col min="12035" max="12035" width="20.44140625" style="5" customWidth="1"/>
    <col min="12036" max="12036" width="49.6640625" style="5" customWidth="1"/>
    <col min="12037" max="12288" width="11.44140625" style="5"/>
    <col min="12289" max="12289" width="57.5546875" style="5" customWidth="1"/>
    <col min="12290" max="12290" width="61.33203125" style="5" customWidth="1"/>
    <col min="12291" max="12291" width="20.44140625" style="5" customWidth="1"/>
    <col min="12292" max="12292" width="49.6640625" style="5" customWidth="1"/>
    <col min="12293" max="12544" width="11.44140625" style="5"/>
    <col min="12545" max="12545" width="57.5546875" style="5" customWidth="1"/>
    <col min="12546" max="12546" width="61.33203125" style="5" customWidth="1"/>
    <col min="12547" max="12547" width="20.44140625" style="5" customWidth="1"/>
    <col min="12548" max="12548" width="49.6640625" style="5" customWidth="1"/>
    <col min="12549" max="12800" width="11.44140625" style="5"/>
    <col min="12801" max="12801" width="57.5546875" style="5" customWidth="1"/>
    <col min="12802" max="12802" width="61.33203125" style="5" customWidth="1"/>
    <col min="12803" max="12803" width="20.44140625" style="5" customWidth="1"/>
    <col min="12804" max="12804" width="49.6640625" style="5" customWidth="1"/>
    <col min="12805" max="13056" width="11.44140625" style="5"/>
    <col min="13057" max="13057" width="57.5546875" style="5" customWidth="1"/>
    <col min="13058" max="13058" width="61.33203125" style="5" customWidth="1"/>
    <col min="13059" max="13059" width="20.44140625" style="5" customWidth="1"/>
    <col min="13060" max="13060" width="49.6640625" style="5" customWidth="1"/>
    <col min="13061" max="13312" width="11.44140625" style="5"/>
    <col min="13313" max="13313" width="57.5546875" style="5" customWidth="1"/>
    <col min="13314" max="13314" width="61.33203125" style="5" customWidth="1"/>
    <col min="13315" max="13315" width="20.44140625" style="5" customWidth="1"/>
    <col min="13316" max="13316" width="49.6640625" style="5" customWidth="1"/>
    <col min="13317" max="13568" width="11.44140625" style="5"/>
    <col min="13569" max="13569" width="57.5546875" style="5" customWidth="1"/>
    <col min="13570" max="13570" width="61.33203125" style="5" customWidth="1"/>
    <col min="13571" max="13571" width="20.44140625" style="5" customWidth="1"/>
    <col min="13572" max="13572" width="49.6640625" style="5" customWidth="1"/>
    <col min="13573" max="13824" width="11.44140625" style="5"/>
    <col min="13825" max="13825" width="57.5546875" style="5" customWidth="1"/>
    <col min="13826" max="13826" width="61.33203125" style="5" customWidth="1"/>
    <col min="13827" max="13827" width="20.44140625" style="5" customWidth="1"/>
    <col min="13828" max="13828" width="49.6640625" style="5" customWidth="1"/>
    <col min="13829" max="14080" width="11.44140625" style="5"/>
    <col min="14081" max="14081" width="57.5546875" style="5" customWidth="1"/>
    <col min="14082" max="14082" width="61.33203125" style="5" customWidth="1"/>
    <col min="14083" max="14083" width="20.44140625" style="5" customWidth="1"/>
    <col min="14084" max="14084" width="49.6640625" style="5" customWidth="1"/>
    <col min="14085" max="14336" width="11.44140625" style="5"/>
    <col min="14337" max="14337" width="57.5546875" style="5" customWidth="1"/>
    <col min="14338" max="14338" width="61.33203125" style="5" customWidth="1"/>
    <col min="14339" max="14339" width="20.44140625" style="5" customWidth="1"/>
    <col min="14340" max="14340" width="49.6640625" style="5" customWidth="1"/>
    <col min="14341" max="14592" width="11.44140625" style="5"/>
    <col min="14593" max="14593" width="57.5546875" style="5" customWidth="1"/>
    <col min="14594" max="14594" width="61.33203125" style="5" customWidth="1"/>
    <col min="14595" max="14595" width="20.44140625" style="5" customWidth="1"/>
    <col min="14596" max="14596" width="49.6640625" style="5" customWidth="1"/>
    <col min="14597" max="14848" width="11.44140625" style="5"/>
    <col min="14849" max="14849" width="57.5546875" style="5" customWidth="1"/>
    <col min="14850" max="14850" width="61.33203125" style="5" customWidth="1"/>
    <col min="14851" max="14851" width="20.44140625" style="5" customWidth="1"/>
    <col min="14852" max="14852" width="49.6640625" style="5" customWidth="1"/>
    <col min="14853" max="15104" width="11.44140625" style="5"/>
    <col min="15105" max="15105" width="57.5546875" style="5" customWidth="1"/>
    <col min="15106" max="15106" width="61.33203125" style="5" customWidth="1"/>
    <col min="15107" max="15107" width="20.44140625" style="5" customWidth="1"/>
    <col min="15108" max="15108" width="49.6640625" style="5" customWidth="1"/>
    <col min="15109" max="15360" width="11.44140625" style="5"/>
    <col min="15361" max="15361" width="57.5546875" style="5" customWidth="1"/>
    <col min="15362" max="15362" width="61.33203125" style="5" customWidth="1"/>
    <col min="15363" max="15363" width="20.44140625" style="5" customWidth="1"/>
    <col min="15364" max="15364" width="49.6640625" style="5" customWidth="1"/>
    <col min="15365" max="15616" width="11.44140625" style="5"/>
    <col min="15617" max="15617" width="57.5546875" style="5" customWidth="1"/>
    <col min="15618" max="15618" width="61.33203125" style="5" customWidth="1"/>
    <col min="15619" max="15619" width="20.44140625" style="5" customWidth="1"/>
    <col min="15620" max="15620" width="49.6640625" style="5" customWidth="1"/>
    <col min="15621" max="15872" width="11.44140625" style="5"/>
    <col min="15873" max="15873" width="57.5546875" style="5" customWidth="1"/>
    <col min="15874" max="15874" width="61.33203125" style="5" customWidth="1"/>
    <col min="15875" max="15875" width="20.44140625" style="5" customWidth="1"/>
    <col min="15876" max="15876" width="49.6640625" style="5" customWidth="1"/>
    <col min="15877" max="16128" width="11.44140625" style="5"/>
    <col min="16129" max="16129" width="57.5546875" style="5" customWidth="1"/>
    <col min="16130" max="16130" width="61.33203125" style="5" customWidth="1"/>
    <col min="16131" max="16131" width="20.44140625" style="5" customWidth="1"/>
    <col min="16132" max="16132" width="49.6640625" style="5" customWidth="1"/>
    <col min="16133" max="16384" width="11.44140625" style="5"/>
  </cols>
  <sheetData>
    <row r="1" spans="1:5" ht="28.5" customHeight="1">
      <c r="A1" s="101" t="s">
        <v>550</v>
      </c>
      <c r="B1" s="101"/>
      <c r="C1" s="101"/>
      <c r="D1" s="101"/>
      <c r="E1" s="101"/>
    </row>
    <row r="2" spans="1:5" ht="51" customHeight="1">
      <c r="A2" s="102" t="s">
        <v>798</v>
      </c>
      <c r="B2" s="101"/>
      <c r="C2" s="101"/>
      <c r="D2" s="101"/>
      <c r="E2" s="101"/>
    </row>
    <row r="3" spans="1:5" ht="38.25" customHeight="1">
      <c r="A3" s="101" t="s">
        <v>549</v>
      </c>
      <c r="B3" s="101"/>
      <c r="C3" s="101"/>
      <c r="D3" s="101"/>
      <c r="E3" s="101"/>
    </row>
    <row r="4" spans="1:5" ht="39.75" customHeight="1">
      <c r="A4" s="201" t="s">
        <v>282</v>
      </c>
      <c r="B4" s="201"/>
      <c r="C4" s="201"/>
      <c r="D4" s="201"/>
      <c r="E4" s="201"/>
    </row>
    <row r="5" spans="1:5" ht="18.75" customHeight="1">
      <c r="A5" s="257"/>
      <c r="B5" s="257"/>
      <c r="C5" s="257"/>
      <c r="D5" s="257"/>
      <c r="E5" s="257"/>
    </row>
    <row r="6" spans="1:5" ht="17.399999999999999">
      <c r="A6" s="257"/>
      <c r="B6" s="257"/>
      <c r="C6" s="257"/>
      <c r="D6" s="257"/>
      <c r="E6" s="257"/>
    </row>
    <row r="7" spans="1:5" ht="26.7" customHeight="1">
      <c r="A7" s="104" t="s">
        <v>285</v>
      </c>
      <c r="B7" s="105"/>
      <c r="C7" s="105"/>
      <c r="D7" s="105"/>
      <c r="E7" s="106"/>
    </row>
    <row r="8" spans="1:5" ht="90.75" customHeight="1">
      <c r="A8" s="107" t="s">
        <v>490</v>
      </c>
      <c r="B8" s="108"/>
      <c r="C8" s="108"/>
      <c r="D8" s="108"/>
      <c r="E8" s="109"/>
    </row>
    <row r="9" spans="1:5" ht="53.25" customHeight="1">
      <c r="A9" s="61" t="s">
        <v>567</v>
      </c>
      <c r="B9" s="73" t="s">
        <v>566</v>
      </c>
      <c r="C9" s="74"/>
      <c r="D9" s="74"/>
      <c r="E9" s="75"/>
    </row>
    <row r="10" spans="1:5">
      <c r="A10" s="97" t="s">
        <v>0</v>
      </c>
      <c r="B10" s="98"/>
      <c r="C10" s="98"/>
      <c r="D10" s="98"/>
      <c r="E10" s="99"/>
    </row>
    <row r="11" spans="1:5" ht="33.75" customHeight="1">
      <c r="A11" s="81" t="s">
        <v>282</v>
      </c>
      <c r="B11" s="82"/>
      <c r="C11" s="82"/>
      <c r="D11" s="82"/>
      <c r="E11" s="83"/>
    </row>
    <row r="12" spans="1:5" ht="33.75" customHeight="1">
      <c r="A12" s="246" t="s">
        <v>797</v>
      </c>
      <c r="B12" s="247"/>
      <c r="C12" s="247"/>
      <c r="D12" s="247"/>
      <c r="E12" s="248"/>
    </row>
    <row r="13" spans="1:5" ht="33.75" customHeight="1">
      <c r="A13" s="61" t="s">
        <v>796</v>
      </c>
      <c r="B13" s="100" t="s">
        <v>795</v>
      </c>
      <c r="C13" s="100"/>
      <c r="D13" s="100"/>
      <c r="E13" s="100"/>
    </row>
    <row r="14" spans="1:5" ht="33.75" customHeight="1">
      <c r="A14" s="61" t="s">
        <v>794</v>
      </c>
      <c r="B14" s="81">
        <v>9006150</v>
      </c>
      <c r="C14" s="82"/>
      <c r="D14" s="82"/>
      <c r="E14" s="83"/>
    </row>
    <row r="15" spans="1:5" ht="33.75" customHeight="1">
      <c r="A15" s="61" t="s">
        <v>793</v>
      </c>
      <c r="B15" s="81">
        <v>2015</v>
      </c>
      <c r="C15" s="82"/>
      <c r="D15" s="82"/>
      <c r="E15" s="83"/>
    </row>
    <row r="16" spans="1:5" ht="33.75" customHeight="1">
      <c r="A16" s="61" t="s">
        <v>792</v>
      </c>
      <c r="B16" s="81" t="s">
        <v>791</v>
      </c>
      <c r="C16" s="82"/>
      <c r="D16" s="82"/>
      <c r="E16" s="83"/>
    </row>
    <row r="17" spans="1:7" ht="33.75" customHeight="1">
      <c r="A17" s="61" t="s">
        <v>790</v>
      </c>
      <c r="B17" s="81" t="s">
        <v>789</v>
      </c>
      <c r="C17" s="82"/>
      <c r="D17" s="82"/>
      <c r="E17" s="83"/>
    </row>
    <row r="18" spans="1:7" ht="33.75" customHeight="1">
      <c r="A18" s="61" t="s">
        <v>788</v>
      </c>
      <c r="B18" s="81" t="s">
        <v>787</v>
      </c>
      <c r="C18" s="82"/>
      <c r="D18" s="82"/>
      <c r="E18" s="83"/>
    </row>
    <row r="19" spans="1:7" ht="33.75" customHeight="1">
      <c r="A19" s="61" t="s">
        <v>786</v>
      </c>
      <c r="B19" s="81" t="s">
        <v>785</v>
      </c>
      <c r="C19" s="82"/>
      <c r="D19" s="82"/>
      <c r="E19" s="83"/>
    </row>
    <row r="20" spans="1:7" ht="20.25" customHeight="1">
      <c r="A20" s="97" t="s">
        <v>281</v>
      </c>
      <c r="B20" s="98"/>
      <c r="C20" s="98"/>
      <c r="D20" s="98"/>
      <c r="E20" s="99"/>
    </row>
    <row r="21" spans="1:7" ht="24" customHeight="1">
      <c r="A21" s="243" t="s">
        <v>784</v>
      </c>
      <c r="B21" s="244"/>
      <c r="C21" s="244"/>
      <c r="D21" s="244"/>
      <c r="E21" s="245"/>
      <c r="G21" s="65"/>
    </row>
    <row r="22" spans="1:7" ht="48" customHeight="1">
      <c r="A22" s="249" t="s">
        <v>280</v>
      </c>
      <c r="B22" s="250"/>
      <c r="C22" s="250"/>
      <c r="D22" s="250"/>
      <c r="E22" s="251"/>
      <c r="G22" s="65"/>
    </row>
    <row r="23" spans="1:7">
      <c r="A23" s="97" t="s">
        <v>431</v>
      </c>
      <c r="B23" s="98"/>
      <c r="C23" s="98"/>
      <c r="D23" s="98"/>
      <c r="E23" s="99"/>
      <c r="G23" s="65"/>
    </row>
    <row r="24" spans="1:7" ht="36.75" customHeight="1">
      <c r="A24" s="243" t="s">
        <v>279</v>
      </c>
      <c r="B24" s="244"/>
      <c r="C24" s="244"/>
      <c r="D24" s="244"/>
      <c r="E24" s="245"/>
      <c r="G24" s="65"/>
    </row>
    <row r="25" spans="1:7" ht="35.25" customHeight="1">
      <c r="A25" s="243" t="s">
        <v>278</v>
      </c>
      <c r="B25" s="244"/>
      <c r="C25" s="244"/>
      <c r="D25" s="244"/>
      <c r="E25" s="245"/>
      <c r="G25" s="65"/>
    </row>
    <row r="26" spans="1:7" ht="31.5" customHeight="1">
      <c r="A26" s="243" t="s">
        <v>277</v>
      </c>
      <c r="B26" s="244"/>
      <c r="C26" s="244"/>
      <c r="D26" s="244"/>
      <c r="E26" s="245"/>
    </row>
    <row r="27" spans="1:7" ht="20.100000000000001" customHeight="1">
      <c r="A27" s="243" t="s">
        <v>783</v>
      </c>
      <c r="B27" s="244"/>
      <c r="C27" s="244"/>
      <c r="D27" s="244"/>
      <c r="E27" s="245"/>
    </row>
    <row r="28" spans="1:7" ht="20.100000000000001" customHeight="1">
      <c r="A28" s="243" t="s">
        <v>276</v>
      </c>
      <c r="B28" s="244"/>
      <c r="C28" s="244"/>
      <c r="D28" s="244"/>
      <c r="E28" s="245"/>
    </row>
    <row r="29" spans="1:7" ht="20.100000000000001" customHeight="1">
      <c r="A29" s="243" t="s">
        <v>275</v>
      </c>
      <c r="B29" s="244"/>
      <c r="C29" s="244"/>
      <c r="D29" s="244"/>
      <c r="E29" s="245"/>
    </row>
    <row r="30" spans="1:7" ht="20.100000000000001" customHeight="1">
      <c r="A30" s="243" t="s">
        <v>274</v>
      </c>
      <c r="B30" s="244"/>
      <c r="C30" s="244"/>
      <c r="D30" s="244"/>
      <c r="E30" s="245"/>
    </row>
    <row r="31" spans="1:7" ht="20.100000000000001" customHeight="1">
      <c r="A31" s="243" t="s">
        <v>273</v>
      </c>
      <c r="B31" s="244"/>
      <c r="C31" s="244"/>
      <c r="D31" s="244"/>
      <c r="E31" s="245"/>
    </row>
    <row r="32" spans="1:7" ht="57" customHeight="1">
      <c r="A32" s="243" t="s">
        <v>272</v>
      </c>
      <c r="B32" s="244"/>
      <c r="C32" s="244"/>
      <c r="D32" s="244"/>
      <c r="E32" s="245"/>
    </row>
    <row r="33" spans="1:5" ht="27.6" customHeight="1">
      <c r="A33" s="243" t="s">
        <v>782</v>
      </c>
      <c r="B33" s="244"/>
      <c r="C33" s="244"/>
      <c r="D33" s="244"/>
      <c r="E33" s="245"/>
    </row>
    <row r="34" spans="1:5" ht="20.100000000000001" customHeight="1">
      <c r="A34" s="243" t="s">
        <v>270</v>
      </c>
      <c r="B34" s="244"/>
      <c r="C34" s="244"/>
      <c r="D34" s="244"/>
      <c r="E34" s="245"/>
    </row>
    <row r="35" spans="1:5" ht="69" customHeight="1">
      <c r="A35" s="243" t="s">
        <v>269</v>
      </c>
      <c r="B35" s="244"/>
      <c r="C35" s="244"/>
      <c r="D35" s="244"/>
      <c r="E35" s="245"/>
    </row>
    <row r="36" spans="1:5" ht="97.2" customHeight="1">
      <c r="A36" s="253" t="s">
        <v>268</v>
      </c>
      <c r="B36" s="254"/>
      <c r="C36" s="254"/>
      <c r="D36" s="254"/>
      <c r="E36" s="255"/>
    </row>
    <row r="37" spans="1:5" ht="86.25" customHeight="1">
      <c r="A37" s="252" t="s">
        <v>241</v>
      </c>
      <c r="B37" s="252"/>
      <c r="C37" s="252"/>
      <c r="D37" s="252"/>
      <c r="E37" s="252"/>
    </row>
    <row r="38" spans="1:5" ht="76.5" customHeight="1">
      <c r="A38" s="256" t="s">
        <v>240</v>
      </c>
      <c r="B38" s="256"/>
      <c r="C38" s="256"/>
      <c r="D38" s="256"/>
      <c r="E38" s="256"/>
    </row>
    <row r="39" spans="1:5" ht="54" customHeight="1">
      <c r="A39" s="256" t="s">
        <v>233</v>
      </c>
      <c r="B39" s="256"/>
      <c r="C39" s="256"/>
      <c r="D39" s="256"/>
      <c r="E39" s="256"/>
    </row>
    <row r="40" spans="1:5" ht="105.75" customHeight="1">
      <c r="A40" s="252" t="s">
        <v>235</v>
      </c>
      <c r="B40" s="252"/>
      <c r="C40" s="252"/>
      <c r="D40" s="252"/>
      <c r="E40" s="252"/>
    </row>
    <row r="41" spans="1:5" ht="79.5" customHeight="1">
      <c r="A41" s="256" t="s">
        <v>234</v>
      </c>
      <c r="B41" s="256"/>
      <c r="C41" s="256"/>
      <c r="D41" s="256"/>
      <c r="E41" s="256"/>
    </row>
    <row r="42" spans="1:5" ht="74.25" customHeight="1">
      <c r="A42" s="256" t="s">
        <v>233</v>
      </c>
      <c r="B42" s="256"/>
      <c r="C42" s="256"/>
      <c r="D42" s="256"/>
      <c r="E42" s="256"/>
    </row>
    <row r="43" spans="1:5" ht="15" customHeight="1">
      <c r="A43" s="252" t="s">
        <v>223</v>
      </c>
      <c r="B43" s="252"/>
      <c r="C43" s="252"/>
      <c r="D43" s="252"/>
      <c r="E43" s="252"/>
    </row>
    <row r="44" spans="1:5" ht="38.25" customHeight="1">
      <c r="A44" s="260" t="s">
        <v>781</v>
      </c>
      <c r="B44" s="260"/>
      <c r="C44" s="260"/>
      <c r="D44" s="260"/>
      <c r="E44" s="260"/>
    </row>
    <row r="45" spans="1:5" ht="30" customHeight="1">
      <c r="A45" s="258" t="s">
        <v>215</v>
      </c>
      <c r="B45" s="258"/>
      <c r="C45" s="258"/>
      <c r="D45" s="258"/>
      <c r="E45" s="258"/>
    </row>
    <row r="46" spans="1:5" ht="52.5" customHeight="1">
      <c r="A46" s="256" t="s">
        <v>214</v>
      </c>
      <c r="B46" s="256"/>
      <c r="C46" s="256"/>
      <c r="D46" s="256"/>
      <c r="E46" s="256"/>
    </row>
    <row r="47" spans="1:5" ht="48" customHeight="1">
      <c r="A47" s="258" t="s">
        <v>213</v>
      </c>
      <c r="B47" s="258"/>
      <c r="C47" s="258"/>
      <c r="D47" s="258"/>
      <c r="E47" s="258"/>
    </row>
    <row r="48" spans="1:5" ht="24" customHeight="1">
      <c r="A48" s="259" t="s">
        <v>22</v>
      </c>
      <c r="B48" s="259"/>
      <c r="C48" s="259"/>
      <c r="D48" s="259"/>
      <c r="E48" s="259"/>
    </row>
    <row r="49" spans="1:5" ht="46.5" customHeight="1">
      <c r="A49" s="259" t="s">
        <v>780</v>
      </c>
      <c r="B49" s="259"/>
      <c r="C49" s="259"/>
      <c r="D49" s="259"/>
      <c r="E49" s="259"/>
    </row>
    <row r="50" spans="1:5" ht="49.5" customHeight="1">
      <c r="A50" s="252" t="s">
        <v>211</v>
      </c>
      <c r="B50" s="252"/>
      <c r="C50" s="252"/>
      <c r="D50" s="252"/>
      <c r="E50" s="252"/>
    </row>
    <row r="51" spans="1:5" ht="81" customHeight="1">
      <c r="A51" s="252" t="s">
        <v>210</v>
      </c>
      <c r="B51" s="252"/>
      <c r="C51" s="252"/>
      <c r="D51" s="252"/>
      <c r="E51" s="252"/>
    </row>
    <row r="52" spans="1:5" ht="54" customHeight="1">
      <c r="A52" s="252" t="s">
        <v>779</v>
      </c>
      <c r="B52" s="252"/>
      <c r="C52" s="252"/>
      <c r="D52" s="252"/>
      <c r="E52" s="252"/>
    </row>
    <row r="53" spans="1:5" ht="45.6" customHeight="1">
      <c r="A53" s="252" t="s">
        <v>207</v>
      </c>
      <c r="B53" s="252"/>
      <c r="C53" s="252"/>
      <c r="D53" s="252"/>
      <c r="E53" s="252"/>
    </row>
    <row r="54" spans="1:5" ht="35.4" customHeight="1">
      <c r="A54" s="252" t="s">
        <v>206</v>
      </c>
      <c r="B54" s="252"/>
      <c r="C54" s="252"/>
      <c r="D54" s="252"/>
      <c r="E54" s="252"/>
    </row>
    <row r="55" spans="1:5" ht="29.25" customHeight="1">
      <c r="A55" s="252" t="s">
        <v>778</v>
      </c>
      <c r="B55" s="252"/>
      <c r="C55" s="252"/>
      <c r="D55" s="252"/>
      <c r="E55" s="252"/>
    </row>
    <row r="56" spans="1:5" ht="68.7" customHeight="1">
      <c r="A56" s="252" t="s">
        <v>204</v>
      </c>
      <c r="B56" s="252"/>
      <c r="C56" s="252"/>
      <c r="D56" s="252"/>
      <c r="E56" s="252"/>
    </row>
    <row r="57" spans="1:5" ht="45.75" customHeight="1">
      <c r="A57" s="252" t="s">
        <v>777</v>
      </c>
      <c r="B57" s="252"/>
      <c r="C57" s="252"/>
      <c r="D57" s="252"/>
      <c r="E57" s="252"/>
    </row>
    <row r="58" spans="1:5" ht="52.2" customHeight="1">
      <c r="A58" s="252" t="s">
        <v>197</v>
      </c>
      <c r="B58" s="252"/>
      <c r="C58" s="252"/>
      <c r="D58" s="252"/>
      <c r="E58" s="252"/>
    </row>
    <row r="59" spans="1:5" ht="28.5" customHeight="1">
      <c r="A59" s="252" t="s">
        <v>196</v>
      </c>
      <c r="B59" s="252"/>
      <c r="C59" s="252"/>
      <c r="D59" s="252"/>
      <c r="E59" s="252"/>
    </row>
    <row r="60" spans="1:5" ht="30.75" customHeight="1">
      <c r="A60" s="252" t="s">
        <v>195</v>
      </c>
      <c r="B60" s="252"/>
      <c r="C60" s="252"/>
      <c r="D60" s="252"/>
      <c r="E60" s="252"/>
    </row>
    <row r="61" spans="1:5" ht="52.2" customHeight="1">
      <c r="A61" s="264" t="s">
        <v>194</v>
      </c>
      <c r="B61" s="264"/>
      <c r="C61" s="264"/>
      <c r="D61" s="264"/>
      <c r="E61" s="264"/>
    </row>
    <row r="62" spans="1:5" ht="24" customHeight="1">
      <c r="A62" s="252" t="s">
        <v>193</v>
      </c>
      <c r="B62" s="252"/>
      <c r="C62" s="252"/>
      <c r="D62" s="252"/>
      <c r="E62" s="252"/>
    </row>
    <row r="63" spans="1:5" ht="53.4" customHeight="1">
      <c r="A63" s="252" t="s">
        <v>192</v>
      </c>
      <c r="B63" s="252"/>
      <c r="C63" s="252"/>
      <c r="D63" s="252"/>
      <c r="E63" s="252"/>
    </row>
    <row r="64" spans="1:5" ht="34.5" customHeight="1">
      <c r="A64" s="252" t="s">
        <v>776</v>
      </c>
      <c r="B64" s="252"/>
      <c r="C64" s="252"/>
      <c r="D64" s="252"/>
      <c r="E64" s="252"/>
    </row>
    <row r="65" spans="1:5" ht="21" customHeight="1">
      <c r="A65" s="243" t="s">
        <v>188</v>
      </c>
      <c r="B65" s="244"/>
      <c r="C65" s="244"/>
      <c r="D65" s="244"/>
      <c r="E65" s="245"/>
    </row>
    <row r="66" spans="1:5" ht="28.95" customHeight="1">
      <c r="A66" s="243" t="s">
        <v>187</v>
      </c>
      <c r="B66" s="244"/>
      <c r="C66" s="244"/>
      <c r="D66" s="244"/>
      <c r="E66" s="245"/>
    </row>
    <row r="67" spans="1:5" ht="26.25" customHeight="1">
      <c r="A67" s="253" t="s">
        <v>186</v>
      </c>
      <c r="B67" s="254"/>
      <c r="C67" s="254"/>
      <c r="D67" s="254"/>
      <c r="E67" s="255"/>
    </row>
    <row r="68" spans="1:5" ht="55.95" customHeight="1">
      <c r="A68" s="261" t="s">
        <v>185</v>
      </c>
      <c r="B68" s="262"/>
      <c r="C68" s="262"/>
      <c r="D68" s="262"/>
      <c r="E68" s="263"/>
    </row>
    <row r="69" spans="1:5" ht="21.75" customHeight="1">
      <c r="A69" s="243" t="s">
        <v>183</v>
      </c>
      <c r="B69" s="244"/>
      <c r="C69" s="244"/>
      <c r="D69" s="244"/>
      <c r="E69" s="245"/>
    </row>
    <row r="70" spans="1:5" ht="21" customHeight="1">
      <c r="A70" s="243" t="s">
        <v>182</v>
      </c>
      <c r="B70" s="244"/>
      <c r="C70" s="244"/>
      <c r="D70" s="244"/>
      <c r="E70" s="245"/>
    </row>
    <row r="71" spans="1:5" ht="44.4" customHeight="1">
      <c r="A71" s="243" t="s">
        <v>181</v>
      </c>
      <c r="B71" s="244"/>
      <c r="C71" s="244"/>
      <c r="D71" s="244"/>
      <c r="E71" s="245"/>
    </row>
    <row r="72" spans="1:5" ht="18.75" customHeight="1">
      <c r="A72" s="243" t="s">
        <v>180</v>
      </c>
      <c r="B72" s="244"/>
      <c r="C72" s="244"/>
      <c r="D72" s="244"/>
      <c r="E72" s="245"/>
    </row>
    <row r="73" spans="1:5" ht="47.4" customHeight="1">
      <c r="A73" s="243" t="s">
        <v>177</v>
      </c>
      <c r="B73" s="244"/>
      <c r="C73" s="244"/>
      <c r="D73" s="244"/>
      <c r="E73" s="245"/>
    </row>
    <row r="74" spans="1:5" ht="51.6" customHeight="1">
      <c r="A74" s="243" t="s">
        <v>176</v>
      </c>
      <c r="B74" s="244"/>
      <c r="C74" s="244"/>
      <c r="D74" s="244"/>
      <c r="E74" s="245"/>
    </row>
    <row r="75" spans="1:5" ht="20.25" customHeight="1">
      <c r="A75" s="243" t="s">
        <v>175</v>
      </c>
      <c r="B75" s="244"/>
      <c r="C75" s="244"/>
      <c r="D75" s="244"/>
      <c r="E75" s="245"/>
    </row>
    <row r="76" spans="1:5" ht="74.25" customHeight="1">
      <c r="A76" s="243" t="s">
        <v>174</v>
      </c>
      <c r="B76" s="244"/>
      <c r="C76" s="244"/>
      <c r="D76" s="244"/>
      <c r="E76" s="245"/>
    </row>
    <row r="77" spans="1:5" ht="51" customHeight="1">
      <c r="A77" s="243" t="s">
        <v>173</v>
      </c>
      <c r="B77" s="244"/>
      <c r="C77" s="244"/>
      <c r="D77" s="244"/>
      <c r="E77" s="245"/>
    </row>
    <row r="78" spans="1:5" ht="73.2" customHeight="1">
      <c r="A78" s="243" t="s">
        <v>172</v>
      </c>
      <c r="B78" s="244"/>
      <c r="C78" s="244"/>
      <c r="D78" s="244"/>
      <c r="E78" s="245"/>
    </row>
    <row r="79" spans="1:5" ht="48.6" customHeight="1">
      <c r="A79" s="243" t="s">
        <v>171</v>
      </c>
      <c r="B79" s="244"/>
      <c r="C79" s="244"/>
      <c r="D79" s="244"/>
      <c r="E79" s="245"/>
    </row>
    <row r="80" spans="1:5" ht="36.6" customHeight="1">
      <c r="A80" s="243" t="s">
        <v>775</v>
      </c>
      <c r="B80" s="244"/>
      <c r="C80" s="244"/>
      <c r="D80" s="244"/>
      <c r="E80" s="245"/>
    </row>
    <row r="81" spans="1:5" ht="25.95" customHeight="1">
      <c r="A81" s="243" t="s">
        <v>774</v>
      </c>
      <c r="B81" s="244"/>
      <c r="C81" s="244"/>
      <c r="D81" s="244"/>
      <c r="E81" s="245"/>
    </row>
    <row r="82" spans="1:5" ht="27" customHeight="1">
      <c r="A82" s="243" t="s">
        <v>773</v>
      </c>
      <c r="B82" s="244"/>
      <c r="C82" s="244"/>
      <c r="D82" s="244"/>
      <c r="E82" s="245"/>
    </row>
    <row r="83" spans="1:5" ht="24.75" customHeight="1">
      <c r="A83" s="243" t="s">
        <v>772</v>
      </c>
      <c r="B83" s="244"/>
      <c r="C83" s="244"/>
      <c r="D83" s="244"/>
      <c r="E83" s="245"/>
    </row>
    <row r="84" spans="1:5" ht="143.4" customHeight="1">
      <c r="A84" s="253" t="s">
        <v>771</v>
      </c>
      <c r="B84" s="254"/>
      <c r="C84" s="254"/>
      <c r="D84" s="254"/>
      <c r="E84" s="255"/>
    </row>
    <row r="85" spans="1:5" ht="61.5" customHeight="1">
      <c r="A85" s="243" t="s">
        <v>438</v>
      </c>
      <c r="B85" s="244"/>
      <c r="C85" s="244"/>
      <c r="D85" s="244"/>
      <c r="E85" s="245"/>
    </row>
    <row r="86" spans="1:5" ht="32.25" customHeight="1">
      <c r="A86" s="243" t="s">
        <v>770</v>
      </c>
      <c r="B86" s="244"/>
      <c r="C86" s="244"/>
      <c r="D86" s="244"/>
      <c r="E86" s="245"/>
    </row>
  </sheetData>
  <mergeCells count="86">
    <mergeCell ref="A86:E86"/>
    <mergeCell ref="A80:E80"/>
    <mergeCell ref="A81:E81"/>
    <mergeCell ref="A82:E82"/>
    <mergeCell ref="A83:E83"/>
    <mergeCell ref="A84:E84"/>
    <mergeCell ref="A71:E71"/>
    <mergeCell ref="A72:E72"/>
    <mergeCell ref="A73:E73"/>
    <mergeCell ref="A74:E74"/>
    <mergeCell ref="A85:E85"/>
    <mergeCell ref="A75:E75"/>
    <mergeCell ref="A76:E76"/>
    <mergeCell ref="A77:E77"/>
    <mergeCell ref="A78:E78"/>
    <mergeCell ref="A79:E79"/>
    <mergeCell ref="A61:E61"/>
    <mergeCell ref="A62:E62"/>
    <mergeCell ref="A63:E63"/>
    <mergeCell ref="A64:E64"/>
    <mergeCell ref="A65:E65"/>
    <mergeCell ref="A66:E66"/>
    <mergeCell ref="A67:E67"/>
    <mergeCell ref="A68:E68"/>
    <mergeCell ref="A69:E69"/>
    <mergeCell ref="A70:E70"/>
    <mergeCell ref="A51:E51"/>
    <mergeCell ref="A52:E52"/>
    <mergeCell ref="A53:E53"/>
    <mergeCell ref="A54:E54"/>
    <mergeCell ref="A55:E55"/>
    <mergeCell ref="A56:E56"/>
    <mergeCell ref="A57:E57"/>
    <mergeCell ref="A58:E58"/>
    <mergeCell ref="A59:E59"/>
    <mergeCell ref="A60:E60"/>
    <mergeCell ref="A41:E41"/>
    <mergeCell ref="A42:E42"/>
    <mergeCell ref="A43:E43"/>
    <mergeCell ref="A44:E44"/>
    <mergeCell ref="A45:E45"/>
    <mergeCell ref="A46:E46"/>
    <mergeCell ref="A47:E47"/>
    <mergeCell ref="A48:E48"/>
    <mergeCell ref="A49:E49"/>
    <mergeCell ref="A50:E50"/>
    <mergeCell ref="B17:E17"/>
    <mergeCell ref="A20:E20"/>
    <mergeCell ref="A8:E8"/>
    <mergeCell ref="B9:E9"/>
    <mergeCell ref="A10:E10"/>
    <mergeCell ref="A11:E11"/>
    <mergeCell ref="A1:E1"/>
    <mergeCell ref="A2:E2"/>
    <mergeCell ref="A3:E3"/>
    <mergeCell ref="A4:E4"/>
    <mergeCell ref="A7:E7"/>
    <mergeCell ref="A5:E5"/>
    <mergeCell ref="A6:E6"/>
    <mergeCell ref="A40:E40"/>
    <mergeCell ref="A30:E30"/>
    <mergeCell ref="A31:E31"/>
    <mergeCell ref="A32:E32"/>
    <mergeCell ref="A33:E33"/>
    <mergeCell ref="A34:E34"/>
    <mergeCell ref="A35:E35"/>
    <mergeCell ref="A36:E36"/>
    <mergeCell ref="A37:E37"/>
    <mergeCell ref="A38:E38"/>
    <mergeCell ref="A39:E39"/>
    <mergeCell ref="A27:E27"/>
    <mergeCell ref="A28:E28"/>
    <mergeCell ref="A29:E29"/>
    <mergeCell ref="A12:E12"/>
    <mergeCell ref="B13:E13"/>
    <mergeCell ref="B14:E14"/>
    <mergeCell ref="B15:E15"/>
    <mergeCell ref="B18:E18"/>
    <mergeCell ref="A21:E21"/>
    <mergeCell ref="A22:E22"/>
    <mergeCell ref="A23:E23"/>
    <mergeCell ref="A24:E24"/>
    <mergeCell ref="A25:E25"/>
    <mergeCell ref="A26:E26"/>
    <mergeCell ref="B19:E19"/>
    <mergeCell ref="B16:E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D63D-36B6-4CCF-9F26-D2E01BF49357}">
  <sheetPr>
    <tabColor theme="6"/>
    <pageSetUpPr fitToPage="1"/>
  </sheetPr>
  <dimension ref="A1:K104"/>
  <sheetViews>
    <sheetView showGridLines="0" topLeftCell="A25" zoomScaleNormal="100" workbookViewId="0">
      <selection activeCell="A31" sqref="A31"/>
    </sheetView>
  </sheetViews>
  <sheetFormatPr baseColWidth="10" defaultRowHeight="14.4"/>
  <cols>
    <col min="1" max="1" width="76.5546875" customWidth="1"/>
    <col min="2" max="2" width="52.33203125" customWidth="1"/>
    <col min="3" max="3" width="15.88671875" customWidth="1"/>
    <col min="4" max="4" width="19.6640625" customWidth="1"/>
    <col min="5" max="5" width="21.88671875" customWidth="1"/>
    <col min="6" max="6" width="2.88671875" customWidth="1"/>
    <col min="253" max="253" width="76.5546875" customWidth="1"/>
    <col min="254" max="254" width="50.5546875" customWidth="1"/>
    <col min="509" max="509" width="76.5546875" customWidth="1"/>
    <col min="510" max="510" width="50.5546875" customWidth="1"/>
    <col min="765" max="765" width="76.5546875" customWidth="1"/>
    <col min="766" max="766" width="50.5546875" customWidth="1"/>
    <col min="1021" max="1021" width="76.5546875" customWidth="1"/>
    <col min="1022" max="1022" width="50.5546875" customWidth="1"/>
    <col min="1277" max="1277" width="76.5546875" customWidth="1"/>
    <col min="1278" max="1278" width="50.5546875" customWidth="1"/>
    <col min="1533" max="1533" width="76.5546875" customWidth="1"/>
    <col min="1534" max="1534" width="50.5546875" customWidth="1"/>
    <col min="1789" max="1789" width="76.5546875" customWidth="1"/>
    <col min="1790" max="1790" width="50.5546875" customWidth="1"/>
    <col min="2045" max="2045" width="76.5546875" customWidth="1"/>
    <col min="2046" max="2046" width="50.5546875" customWidth="1"/>
    <col min="2301" max="2301" width="76.5546875" customWidth="1"/>
    <col min="2302" max="2302" width="50.5546875" customWidth="1"/>
    <col min="2557" max="2557" width="76.5546875" customWidth="1"/>
    <col min="2558" max="2558" width="50.5546875" customWidth="1"/>
    <col min="2813" max="2813" width="76.5546875" customWidth="1"/>
    <col min="2814" max="2814" width="50.5546875" customWidth="1"/>
    <col min="3069" max="3069" width="76.5546875" customWidth="1"/>
    <col min="3070" max="3070" width="50.5546875" customWidth="1"/>
    <col min="3325" max="3325" width="76.5546875" customWidth="1"/>
    <col min="3326" max="3326" width="50.5546875" customWidth="1"/>
    <col min="3581" max="3581" width="76.5546875" customWidth="1"/>
    <col min="3582" max="3582" width="50.5546875" customWidth="1"/>
    <col min="3837" max="3837" width="76.5546875" customWidth="1"/>
    <col min="3838" max="3838" width="50.5546875" customWidth="1"/>
    <col min="4093" max="4093" width="76.5546875" customWidth="1"/>
    <col min="4094" max="4094" width="50.5546875" customWidth="1"/>
    <col min="4349" max="4349" width="76.5546875" customWidth="1"/>
    <col min="4350" max="4350" width="50.5546875" customWidth="1"/>
    <col min="4605" max="4605" width="76.5546875" customWidth="1"/>
    <col min="4606" max="4606" width="50.5546875" customWidth="1"/>
    <col min="4861" max="4861" width="76.5546875" customWidth="1"/>
    <col min="4862" max="4862" width="50.5546875" customWidth="1"/>
    <col min="5117" max="5117" width="76.5546875" customWidth="1"/>
    <col min="5118" max="5118" width="50.5546875" customWidth="1"/>
    <col min="5373" max="5373" width="76.5546875" customWidth="1"/>
    <col min="5374" max="5374" width="50.5546875" customWidth="1"/>
    <col min="5629" max="5629" width="76.5546875" customWidth="1"/>
    <col min="5630" max="5630" width="50.5546875" customWidth="1"/>
    <col min="5885" max="5885" width="76.5546875" customWidth="1"/>
    <col min="5886" max="5886" width="50.5546875" customWidth="1"/>
    <col min="6141" max="6141" width="76.5546875" customWidth="1"/>
    <col min="6142" max="6142" width="50.5546875" customWidth="1"/>
    <col min="6397" max="6397" width="76.5546875" customWidth="1"/>
    <col min="6398" max="6398" width="50.5546875" customWidth="1"/>
    <col min="6653" max="6653" width="76.5546875" customWidth="1"/>
    <col min="6654" max="6654" width="50.5546875" customWidth="1"/>
    <col min="6909" max="6909" width="76.5546875" customWidth="1"/>
    <col min="6910" max="6910" width="50.5546875" customWidth="1"/>
    <col min="7165" max="7165" width="76.5546875" customWidth="1"/>
    <col min="7166" max="7166" width="50.5546875" customWidth="1"/>
    <col min="7421" max="7421" width="76.5546875" customWidth="1"/>
    <col min="7422" max="7422" width="50.5546875" customWidth="1"/>
    <col min="7677" max="7677" width="76.5546875" customWidth="1"/>
    <col min="7678" max="7678" width="50.5546875" customWidth="1"/>
    <col min="7933" max="7933" width="76.5546875" customWidth="1"/>
    <col min="7934" max="7934" width="50.5546875" customWidth="1"/>
    <col min="8189" max="8189" width="76.5546875" customWidth="1"/>
    <col min="8190" max="8190" width="50.5546875" customWidth="1"/>
    <col min="8445" max="8445" width="76.5546875" customWidth="1"/>
    <col min="8446" max="8446" width="50.5546875" customWidth="1"/>
    <col min="8701" max="8701" width="76.5546875" customWidth="1"/>
    <col min="8702" max="8702" width="50.5546875" customWidth="1"/>
    <col min="8957" max="8957" width="76.5546875" customWidth="1"/>
    <col min="8958" max="8958" width="50.5546875" customWidth="1"/>
    <col min="9213" max="9213" width="76.5546875" customWidth="1"/>
    <col min="9214" max="9214" width="50.5546875" customWidth="1"/>
    <col min="9469" max="9469" width="76.5546875" customWidth="1"/>
    <col min="9470" max="9470" width="50.5546875" customWidth="1"/>
    <col min="9725" max="9725" width="76.5546875" customWidth="1"/>
    <col min="9726" max="9726" width="50.5546875" customWidth="1"/>
    <col min="9981" max="9981" width="76.5546875" customWidth="1"/>
    <col min="9982" max="9982" width="50.5546875" customWidth="1"/>
    <col min="10237" max="10237" width="76.5546875" customWidth="1"/>
    <col min="10238" max="10238" width="50.5546875" customWidth="1"/>
    <col min="10493" max="10493" width="76.5546875" customWidth="1"/>
    <col min="10494" max="10494" width="50.5546875" customWidth="1"/>
    <col min="10749" max="10749" width="76.5546875" customWidth="1"/>
    <col min="10750" max="10750" width="50.5546875" customWidth="1"/>
    <col min="11005" max="11005" width="76.5546875" customWidth="1"/>
    <col min="11006" max="11006" width="50.5546875" customWidth="1"/>
    <col min="11261" max="11261" width="76.5546875" customWidth="1"/>
    <col min="11262" max="11262" width="50.5546875" customWidth="1"/>
    <col min="11517" max="11517" width="76.5546875" customWidth="1"/>
    <col min="11518" max="11518" width="50.5546875" customWidth="1"/>
    <col min="11773" max="11773" width="76.5546875" customWidth="1"/>
    <col min="11774" max="11774" width="50.5546875" customWidth="1"/>
    <col min="12029" max="12029" width="76.5546875" customWidth="1"/>
    <col min="12030" max="12030" width="50.5546875" customWidth="1"/>
    <col min="12285" max="12285" width="76.5546875" customWidth="1"/>
    <col min="12286" max="12286" width="50.5546875" customWidth="1"/>
    <col min="12541" max="12541" width="76.5546875" customWidth="1"/>
    <col min="12542" max="12542" width="50.5546875" customWidth="1"/>
    <col min="12797" max="12797" width="76.5546875" customWidth="1"/>
    <col min="12798" max="12798" width="50.5546875" customWidth="1"/>
    <col min="13053" max="13053" width="76.5546875" customWidth="1"/>
    <col min="13054" max="13054" width="50.5546875" customWidth="1"/>
    <col min="13309" max="13309" width="76.5546875" customWidth="1"/>
    <col min="13310" max="13310" width="50.5546875" customWidth="1"/>
    <col min="13565" max="13565" width="76.5546875" customWidth="1"/>
    <col min="13566" max="13566" width="50.5546875" customWidth="1"/>
    <col min="13821" max="13821" width="76.5546875" customWidth="1"/>
    <col min="13822" max="13822" width="50.5546875" customWidth="1"/>
    <col min="14077" max="14077" width="76.5546875" customWidth="1"/>
    <col min="14078" max="14078" width="50.5546875" customWidth="1"/>
    <col min="14333" max="14333" width="76.5546875" customWidth="1"/>
    <col min="14334" max="14334" width="50.5546875" customWidth="1"/>
    <col min="14589" max="14589" width="76.5546875" customWidth="1"/>
    <col min="14590" max="14590" width="50.5546875" customWidth="1"/>
    <col min="14845" max="14845" width="76.5546875" customWidth="1"/>
    <col min="14846" max="14846" width="50.5546875" customWidth="1"/>
    <col min="15101" max="15101" width="76.5546875" customWidth="1"/>
    <col min="15102" max="15102" width="50.5546875" customWidth="1"/>
    <col min="15357" max="15357" width="76.5546875" customWidth="1"/>
    <col min="15358" max="15358" width="50.5546875" customWidth="1"/>
    <col min="15613" max="15613" width="76.5546875" customWidth="1"/>
    <col min="15614" max="15614" width="50.5546875" customWidth="1"/>
    <col min="15869" max="15869" width="76.5546875" customWidth="1"/>
    <col min="15870" max="15870" width="50.5546875" customWidth="1"/>
    <col min="16125" max="16125" width="76.5546875" customWidth="1"/>
    <col min="16126" max="16126" width="50.5546875" customWidth="1"/>
  </cols>
  <sheetData>
    <row r="1" spans="1:5" ht="27" customHeight="1">
      <c r="A1" s="101" t="s">
        <v>550</v>
      </c>
      <c r="B1" s="101"/>
      <c r="C1" s="101"/>
      <c r="D1" s="101"/>
      <c r="E1" s="101"/>
    </row>
    <row r="2" spans="1:5" ht="70.5" customHeight="1">
      <c r="A2" s="102" t="s">
        <v>769</v>
      </c>
      <c r="B2" s="101"/>
      <c r="C2" s="101"/>
      <c r="D2" s="101"/>
      <c r="E2" s="101"/>
    </row>
    <row r="3" spans="1:5" ht="30.75" customHeight="1">
      <c r="A3" s="101" t="s">
        <v>549</v>
      </c>
      <c r="B3" s="101"/>
      <c r="C3" s="101"/>
      <c r="D3" s="101"/>
      <c r="E3" s="101"/>
    </row>
    <row r="4" spans="1:5" s="37" customFormat="1" ht="41.25" customHeight="1">
      <c r="A4" s="272" t="s">
        <v>762</v>
      </c>
      <c r="B4" s="272"/>
      <c r="C4" s="272"/>
      <c r="D4" s="272"/>
      <c r="E4" s="272"/>
    </row>
    <row r="5" spans="1:5" s="37" customFormat="1" ht="41.25" customHeight="1">
      <c r="A5" s="273"/>
      <c r="B5" s="273"/>
      <c r="C5" s="273"/>
      <c r="D5" s="273"/>
      <c r="E5" s="273"/>
    </row>
    <row r="6" spans="1:5" ht="24.75" customHeight="1">
      <c r="A6" s="196" t="s">
        <v>768</v>
      </c>
      <c r="B6" s="196"/>
      <c r="C6" s="196"/>
      <c r="D6" s="196"/>
      <c r="E6" s="196"/>
    </row>
    <row r="7" spans="1:5" ht="111" customHeight="1">
      <c r="A7" s="196" t="s">
        <v>490</v>
      </c>
      <c r="B7" s="196"/>
      <c r="C7" s="196"/>
      <c r="D7" s="196"/>
      <c r="E7" s="196"/>
    </row>
    <row r="8" spans="1:5" ht="42.6" customHeight="1">
      <c r="A8" s="64" t="s">
        <v>767</v>
      </c>
      <c r="B8" s="201" t="s">
        <v>566</v>
      </c>
      <c r="C8" s="201"/>
      <c r="D8" s="201"/>
      <c r="E8" s="201"/>
    </row>
    <row r="9" spans="1:5" ht="42.6" customHeight="1">
      <c r="A9" s="64" t="s">
        <v>766</v>
      </c>
      <c r="B9" s="201" t="s">
        <v>765</v>
      </c>
      <c r="C9" s="201"/>
      <c r="D9" s="201"/>
      <c r="E9" s="201"/>
    </row>
    <row r="10" spans="1:5" ht="42.6" customHeight="1">
      <c r="A10" s="64" t="s">
        <v>553</v>
      </c>
      <c r="B10" s="201" t="s">
        <v>764</v>
      </c>
      <c r="C10" s="201"/>
      <c r="D10" s="201"/>
      <c r="E10" s="201"/>
    </row>
    <row r="11" spans="1:5" ht="21.75" customHeight="1">
      <c r="A11" s="119" t="s">
        <v>763</v>
      </c>
      <c r="B11" s="119"/>
      <c r="C11" s="119"/>
      <c r="D11" s="119"/>
      <c r="E11" s="119"/>
    </row>
    <row r="12" spans="1:5" ht="42.6" customHeight="1">
      <c r="A12" s="201" t="s">
        <v>762</v>
      </c>
      <c r="B12" s="201"/>
      <c r="C12" s="201"/>
      <c r="D12" s="201"/>
      <c r="E12" s="201"/>
    </row>
    <row r="13" spans="1:5" ht="21.75" customHeight="1">
      <c r="A13" s="119" t="s">
        <v>761</v>
      </c>
      <c r="B13" s="119"/>
      <c r="C13" s="119"/>
      <c r="D13" s="119"/>
      <c r="E13" s="119"/>
    </row>
    <row r="14" spans="1:5" ht="193.5" customHeight="1">
      <c r="A14" s="201" t="s">
        <v>818</v>
      </c>
      <c r="B14" s="201"/>
      <c r="C14" s="201"/>
      <c r="D14" s="201"/>
      <c r="E14" s="201"/>
    </row>
    <row r="15" spans="1:5" ht="22.5" customHeight="1">
      <c r="A15" s="119" t="s">
        <v>304</v>
      </c>
      <c r="B15" s="119"/>
      <c r="C15" s="119"/>
      <c r="D15" s="119"/>
      <c r="E15" s="119"/>
    </row>
    <row r="16" spans="1:5" ht="30.75" customHeight="1">
      <c r="A16" s="201" t="s">
        <v>305</v>
      </c>
      <c r="B16" s="201"/>
      <c r="C16" s="201"/>
      <c r="D16" s="201"/>
      <c r="E16" s="201"/>
    </row>
    <row r="17" spans="1:7" ht="21.75" customHeight="1">
      <c r="A17" s="119" t="s">
        <v>306</v>
      </c>
      <c r="B17" s="119"/>
      <c r="C17" s="119"/>
      <c r="D17" s="119"/>
      <c r="E17" s="119"/>
    </row>
    <row r="18" spans="1:7" ht="24" customHeight="1">
      <c r="A18" s="201" t="s">
        <v>307</v>
      </c>
      <c r="B18" s="201"/>
      <c r="C18" s="201"/>
      <c r="D18" s="201"/>
      <c r="E18" s="201"/>
    </row>
    <row r="19" spans="1:7" ht="21.75" customHeight="1">
      <c r="A19" s="119" t="s">
        <v>308</v>
      </c>
      <c r="B19" s="119"/>
      <c r="C19" s="119"/>
      <c r="D19" s="119"/>
      <c r="E19" s="119"/>
    </row>
    <row r="20" spans="1:7" ht="32.25" customHeight="1">
      <c r="A20" s="201" t="s">
        <v>309</v>
      </c>
      <c r="B20" s="201"/>
      <c r="C20" s="201"/>
      <c r="D20" s="201"/>
      <c r="E20" s="201"/>
    </row>
    <row r="21" spans="1:7" ht="21.75" customHeight="1">
      <c r="A21" s="119" t="s">
        <v>310</v>
      </c>
      <c r="B21" s="119"/>
      <c r="C21" s="119"/>
      <c r="D21" s="119"/>
      <c r="E21" s="119"/>
    </row>
    <row r="22" spans="1:7" ht="34.200000000000003" customHeight="1">
      <c r="A22" s="201" t="s">
        <v>760</v>
      </c>
      <c r="B22" s="201"/>
      <c r="C22" s="201"/>
      <c r="D22" s="201"/>
      <c r="E22" s="201"/>
      <c r="G22" s="33"/>
    </row>
    <row r="23" spans="1:7" ht="18" customHeight="1">
      <c r="A23" s="201" t="s">
        <v>759</v>
      </c>
      <c r="B23" s="201"/>
      <c r="C23" s="201"/>
      <c r="D23" s="201"/>
      <c r="E23" s="201"/>
    </row>
    <row r="24" spans="1:7" ht="33.6" customHeight="1">
      <c r="A24" s="201" t="s">
        <v>758</v>
      </c>
      <c r="B24" s="201"/>
      <c r="C24" s="201"/>
      <c r="D24" s="201"/>
      <c r="E24" s="201"/>
      <c r="G24" s="33"/>
    </row>
    <row r="25" spans="1:7" ht="21.75" customHeight="1">
      <c r="A25" s="119" t="s">
        <v>314</v>
      </c>
      <c r="B25" s="119"/>
      <c r="C25" s="119"/>
      <c r="D25" s="119"/>
      <c r="E25" s="119"/>
    </row>
    <row r="26" spans="1:7" ht="24" customHeight="1">
      <c r="A26" s="201" t="s">
        <v>56</v>
      </c>
      <c r="B26" s="201"/>
      <c r="C26" s="201"/>
      <c r="D26" s="201"/>
      <c r="E26" s="201"/>
    </row>
    <row r="27" spans="1:7" ht="21.75" customHeight="1">
      <c r="A27" s="119" t="s">
        <v>315</v>
      </c>
      <c r="B27" s="119"/>
      <c r="C27" s="119"/>
      <c r="D27" s="119"/>
      <c r="E27" s="119"/>
    </row>
    <row r="28" spans="1:7" ht="69.75" customHeight="1">
      <c r="A28" s="201" t="s">
        <v>316</v>
      </c>
      <c r="B28" s="201"/>
      <c r="C28" s="201"/>
      <c r="D28" s="201"/>
      <c r="E28" s="201"/>
    </row>
    <row r="29" spans="1:7" ht="36" customHeight="1">
      <c r="A29" s="63" t="s">
        <v>819</v>
      </c>
      <c r="B29" s="271" t="s">
        <v>317</v>
      </c>
      <c r="C29" s="271"/>
      <c r="D29" s="271"/>
      <c r="E29" s="271"/>
    </row>
    <row r="30" spans="1:7" ht="31.5" customHeight="1">
      <c r="A30" s="63" t="s">
        <v>757</v>
      </c>
      <c r="B30" s="271" t="s">
        <v>320</v>
      </c>
      <c r="C30" s="271"/>
      <c r="D30" s="271"/>
      <c r="E30" s="271"/>
    </row>
    <row r="31" spans="1:7" ht="51.75" customHeight="1">
      <c r="A31" s="63" t="s">
        <v>756</v>
      </c>
      <c r="B31" s="271" t="s">
        <v>322</v>
      </c>
      <c r="C31" s="271"/>
      <c r="D31" s="271"/>
      <c r="E31" s="271"/>
    </row>
    <row r="32" spans="1:7" ht="21.75" customHeight="1">
      <c r="A32" s="119" t="s">
        <v>323</v>
      </c>
      <c r="B32" s="119"/>
      <c r="C32" s="119"/>
      <c r="D32" s="119"/>
      <c r="E32" s="119"/>
    </row>
    <row r="33" spans="1:5" ht="42.75" customHeight="1">
      <c r="A33" s="201" t="s">
        <v>324</v>
      </c>
      <c r="B33" s="201"/>
      <c r="C33" s="201"/>
      <c r="D33" s="201"/>
      <c r="E33" s="201"/>
    </row>
    <row r="34" spans="1:5" ht="21.75" customHeight="1">
      <c r="A34" s="119" t="s">
        <v>820</v>
      </c>
      <c r="B34" s="119"/>
      <c r="C34" s="119"/>
      <c r="D34" s="119"/>
      <c r="E34" s="119"/>
    </row>
    <row r="35" spans="1:5" ht="108.75" customHeight="1">
      <c r="A35" s="201" t="s">
        <v>821</v>
      </c>
      <c r="B35" s="201"/>
      <c r="C35" s="201"/>
      <c r="D35" s="201"/>
      <c r="E35" s="201"/>
    </row>
    <row r="36" spans="1:5" ht="30" customHeight="1">
      <c r="A36" s="119" t="s">
        <v>327</v>
      </c>
      <c r="B36" s="119"/>
      <c r="C36" s="119"/>
      <c r="D36" s="119"/>
      <c r="E36" s="119"/>
    </row>
    <row r="37" spans="1:5" ht="76.5" customHeight="1">
      <c r="A37" s="201" t="s">
        <v>755</v>
      </c>
      <c r="B37" s="201"/>
      <c r="C37" s="201"/>
      <c r="D37" s="201"/>
      <c r="E37" s="201"/>
    </row>
    <row r="38" spans="1:5" ht="21.75" customHeight="1">
      <c r="A38" s="119" t="s">
        <v>329</v>
      </c>
      <c r="B38" s="119"/>
      <c r="C38" s="119"/>
      <c r="D38" s="119"/>
      <c r="E38" s="119"/>
    </row>
    <row r="39" spans="1:5" ht="33" customHeight="1">
      <c r="A39" s="201" t="s">
        <v>754</v>
      </c>
      <c r="B39" s="201"/>
      <c r="C39" s="201"/>
      <c r="D39" s="201"/>
      <c r="E39" s="201"/>
    </row>
    <row r="40" spans="1:5" ht="21.75" customHeight="1">
      <c r="A40" s="119" t="s">
        <v>331</v>
      </c>
      <c r="B40" s="119"/>
      <c r="C40" s="119"/>
      <c r="D40" s="119"/>
      <c r="E40" s="119"/>
    </row>
    <row r="41" spans="1:5" ht="44.25" customHeight="1">
      <c r="A41" s="201" t="s">
        <v>753</v>
      </c>
      <c r="B41" s="201"/>
      <c r="C41" s="201"/>
      <c r="D41" s="201"/>
      <c r="E41" s="201"/>
    </row>
    <row r="42" spans="1:5" ht="21.75" customHeight="1">
      <c r="A42" s="119" t="s">
        <v>333</v>
      </c>
      <c r="B42" s="119"/>
      <c r="C42" s="119"/>
      <c r="D42" s="119"/>
      <c r="E42" s="119"/>
    </row>
    <row r="43" spans="1:5" ht="138.75" customHeight="1">
      <c r="A43" s="201" t="s">
        <v>752</v>
      </c>
      <c r="B43" s="201"/>
      <c r="C43" s="201"/>
      <c r="D43" s="201"/>
      <c r="E43" s="201"/>
    </row>
    <row r="44" spans="1:5" ht="21.75" customHeight="1">
      <c r="A44" s="119" t="s">
        <v>335</v>
      </c>
      <c r="B44" s="119"/>
      <c r="C44" s="119"/>
      <c r="D44" s="119"/>
      <c r="E44" s="119"/>
    </row>
    <row r="45" spans="1:5" ht="112.8" customHeight="1">
      <c r="A45" s="201" t="s">
        <v>336</v>
      </c>
      <c r="B45" s="201"/>
      <c r="C45" s="201"/>
      <c r="D45" s="201"/>
      <c r="E45" s="201"/>
    </row>
    <row r="46" spans="1:5" ht="29.4" customHeight="1">
      <c r="A46" s="201" t="s">
        <v>337</v>
      </c>
      <c r="B46" s="201"/>
      <c r="C46" s="201"/>
      <c r="D46" s="201"/>
      <c r="E46" s="201"/>
    </row>
    <row r="47" spans="1:5" ht="78" customHeight="1">
      <c r="A47" s="201" t="s">
        <v>751</v>
      </c>
      <c r="B47" s="201"/>
      <c r="C47" s="201"/>
      <c r="D47" s="201"/>
      <c r="E47" s="201"/>
    </row>
    <row r="48" spans="1:5" ht="75.599999999999994" customHeight="1">
      <c r="A48" s="201" t="s">
        <v>750</v>
      </c>
      <c r="B48" s="201"/>
      <c r="C48" s="201"/>
      <c r="D48" s="201"/>
      <c r="E48" s="201"/>
    </row>
    <row r="49" spans="1:7" ht="21.75" customHeight="1">
      <c r="A49" s="119" t="s">
        <v>340</v>
      </c>
      <c r="B49" s="119"/>
      <c r="C49" s="119"/>
      <c r="D49" s="119"/>
      <c r="E49" s="119"/>
    </row>
    <row r="50" spans="1:7" ht="93.75" customHeight="1">
      <c r="A50" s="274" t="s">
        <v>749</v>
      </c>
      <c r="B50" s="274"/>
      <c r="C50" s="274"/>
      <c r="D50" s="274"/>
      <c r="E50" s="274"/>
    </row>
    <row r="51" spans="1:7" ht="21.75" customHeight="1">
      <c r="A51" s="119" t="s">
        <v>342</v>
      </c>
      <c r="B51" s="119"/>
      <c r="C51" s="119"/>
      <c r="D51" s="119"/>
      <c r="E51" s="119"/>
    </row>
    <row r="52" spans="1:7" ht="145.5" customHeight="1">
      <c r="A52" s="201" t="s">
        <v>748</v>
      </c>
      <c r="B52" s="201"/>
      <c r="C52" s="201"/>
      <c r="D52" s="201"/>
      <c r="E52" s="201"/>
    </row>
    <row r="53" spans="1:7" ht="21.75" customHeight="1">
      <c r="A53" s="119" t="s">
        <v>344</v>
      </c>
      <c r="B53" s="119"/>
      <c r="C53" s="119"/>
      <c r="D53" s="119"/>
      <c r="E53" s="119"/>
    </row>
    <row r="54" spans="1:7" ht="93.75" customHeight="1">
      <c r="A54" s="274" t="s">
        <v>345</v>
      </c>
      <c r="B54" s="274"/>
      <c r="C54" s="274"/>
      <c r="D54" s="274"/>
      <c r="E54" s="274"/>
    </row>
    <row r="55" spans="1:7" ht="21.75" customHeight="1">
      <c r="A55" s="119" t="s">
        <v>346</v>
      </c>
      <c r="B55" s="119"/>
      <c r="C55" s="119"/>
      <c r="D55" s="119"/>
      <c r="E55" s="119"/>
    </row>
    <row r="56" spans="1:7" ht="58.5" customHeight="1">
      <c r="A56" s="201" t="s">
        <v>747</v>
      </c>
      <c r="B56" s="201"/>
      <c r="C56" s="201"/>
      <c r="D56" s="201"/>
      <c r="E56" s="201"/>
    </row>
    <row r="57" spans="1:7" ht="21.75" customHeight="1">
      <c r="A57" s="119" t="s">
        <v>348</v>
      </c>
      <c r="B57" s="119"/>
      <c r="C57" s="119"/>
      <c r="D57" s="119"/>
      <c r="E57" s="119"/>
    </row>
    <row r="58" spans="1:7" ht="70.5" customHeight="1">
      <c r="A58" s="201" t="s">
        <v>746</v>
      </c>
      <c r="B58" s="201"/>
      <c r="C58" s="201"/>
      <c r="D58" s="201"/>
      <c r="E58" s="201"/>
    </row>
    <row r="59" spans="1:7" ht="21.75" customHeight="1">
      <c r="A59" s="119" t="s">
        <v>350</v>
      </c>
      <c r="B59" s="119"/>
      <c r="C59" s="119"/>
      <c r="D59" s="119"/>
      <c r="E59" s="119"/>
    </row>
    <row r="60" spans="1:7" ht="111" customHeight="1">
      <c r="A60" s="201" t="s">
        <v>745</v>
      </c>
      <c r="B60" s="201"/>
      <c r="C60" s="201"/>
      <c r="D60" s="201"/>
      <c r="E60" s="201"/>
    </row>
    <row r="61" spans="1:7" ht="48.75" customHeight="1">
      <c r="A61" s="80" t="s">
        <v>352</v>
      </c>
      <c r="B61" s="80"/>
      <c r="C61" s="80"/>
      <c r="D61" s="80"/>
      <c r="E61" s="80"/>
    </row>
    <row r="62" spans="1:7" ht="177.75" customHeight="1">
      <c r="A62" s="81" t="s">
        <v>744</v>
      </c>
      <c r="B62" s="82"/>
      <c r="C62" s="82"/>
      <c r="D62" s="82"/>
      <c r="E62" s="83"/>
      <c r="G62" s="33"/>
    </row>
    <row r="63" spans="1:7" ht="173.25" customHeight="1">
      <c r="A63" s="81" t="s">
        <v>743</v>
      </c>
      <c r="B63" s="82"/>
      <c r="C63" s="82"/>
      <c r="D63" s="82"/>
      <c r="E63" s="83"/>
      <c r="G63" s="33"/>
    </row>
    <row r="64" spans="1:7" ht="96" customHeight="1">
      <c r="A64" s="201" t="s">
        <v>742</v>
      </c>
      <c r="B64" s="201"/>
      <c r="C64" s="201"/>
      <c r="D64" s="201"/>
      <c r="E64" s="201"/>
      <c r="G64" s="33"/>
    </row>
    <row r="65" spans="1:11" ht="138.75" customHeight="1">
      <c r="A65" s="201" t="s">
        <v>741</v>
      </c>
      <c r="B65" s="201"/>
      <c r="C65" s="201"/>
      <c r="D65" s="201"/>
      <c r="E65" s="201"/>
      <c r="G65" s="33"/>
    </row>
    <row r="66" spans="1:11" ht="21.75" customHeight="1">
      <c r="A66" s="119" t="s">
        <v>740</v>
      </c>
      <c r="B66" s="119"/>
      <c r="C66" s="119"/>
      <c r="D66" s="119"/>
      <c r="E66" s="119"/>
    </row>
    <row r="67" spans="1:11" ht="78.75" customHeight="1">
      <c r="A67" s="201" t="s">
        <v>739</v>
      </c>
      <c r="B67" s="201"/>
      <c r="C67" s="201"/>
      <c r="D67" s="201"/>
      <c r="E67" s="201"/>
    </row>
    <row r="68" spans="1:11" ht="21.75" customHeight="1">
      <c r="A68" s="119" t="s">
        <v>357</v>
      </c>
      <c r="B68" s="119"/>
      <c r="C68" s="119"/>
      <c r="D68" s="119"/>
      <c r="E68" s="119"/>
    </row>
    <row r="69" spans="1:11" ht="26.25" customHeight="1">
      <c r="A69" s="201" t="s">
        <v>822</v>
      </c>
      <c r="B69" s="201"/>
      <c r="C69" s="201"/>
      <c r="D69" s="201"/>
      <c r="E69" s="201"/>
      <c r="G69" s="33"/>
    </row>
    <row r="70" spans="1:11" ht="21.75" customHeight="1">
      <c r="A70" s="119" t="s">
        <v>359</v>
      </c>
      <c r="B70" s="119"/>
      <c r="C70" s="119"/>
      <c r="D70" s="119"/>
      <c r="E70" s="119"/>
    </row>
    <row r="71" spans="1:11" ht="27.75" customHeight="1">
      <c r="A71" s="201" t="s">
        <v>360</v>
      </c>
      <c r="B71" s="201"/>
      <c r="C71" s="201"/>
      <c r="D71" s="201"/>
      <c r="E71" s="201"/>
    </row>
    <row r="72" spans="1:11" ht="21.75" customHeight="1">
      <c r="A72" s="119" t="s">
        <v>361</v>
      </c>
      <c r="B72" s="119"/>
      <c r="C72" s="119"/>
      <c r="D72" s="119"/>
      <c r="E72" s="119"/>
    </row>
    <row r="73" spans="1:11" ht="59.4" customHeight="1">
      <c r="A73" s="201" t="s">
        <v>738</v>
      </c>
      <c r="B73" s="201"/>
      <c r="C73" s="201"/>
      <c r="D73" s="201"/>
      <c r="E73" s="201"/>
    </row>
    <row r="74" spans="1:11" ht="21.75" customHeight="1">
      <c r="A74" s="119" t="s">
        <v>363</v>
      </c>
      <c r="B74" s="119"/>
      <c r="C74" s="119"/>
      <c r="D74" s="119"/>
      <c r="E74" s="119"/>
    </row>
    <row r="75" spans="1:11" ht="37.5" customHeight="1">
      <c r="A75" s="201" t="s">
        <v>364</v>
      </c>
      <c r="B75" s="201"/>
      <c r="C75" s="201"/>
      <c r="D75" s="201"/>
      <c r="E75" s="201"/>
    </row>
    <row r="76" spans="1:11" ht="21.75" customHeight="1">
      <c r="A76" s="119" t="s">
        <v>737</v>
      </c>
      <c r="B76" s="119"/>
      <c r="C76" s="119"/>
      <c r="D76" s="119"/>
      <c r="E76" s="119"/>
    </row>
    <row r="77" spans="1:11" ht="177" customHeight="1">
      <c r="A77" s="201" t="s">
        <v>736</v>
      </c>
      <c r="B77" s="201"/>
      <c r="C77" s="201"/>
      <c r="D77" s="201"/>
      <c r="E77" s="201"/>
      <c r="G77" s="62"/>
      <c r="H77" s="62"/>
      <c r="I77" s="62"/>
      <c r="J77" s="62"/>
      <c r="K77" s="62"/>
    </row>
    <row r="78" spans="1:11" ht="21.75" customHeight="1">
      <c r="A78" s="119" t="s">
        <v>367</v>
      </c>
      <c r="B78" s="119"/>
      <c r="C78" s="119"/>
      <c r="D78" s="119"/>
      <c r="E78" s="119"/>
    </row>
    <row r="79" spans="1:11" ht="82.5" customHeight="1">
      <c r="A79" s="201" t="s">
        <v>735</v>
      </c>
      <c r="B79" s="201"/>
      <c r="C79" s="201"/>
      <c r="D79" s="201"/>
      <c r="E79" s="201"/>
      <c r="G79" s="33"/>
    </row>
    <row r="80" spans="1:11" ht="21.75" customHeight="1">
      <c r="A80" s="119" t="s">
        <v>369</v>
      </c>
      <c r="B80" s="119"/>
      <c r="C80" s="119"/>
      <c r="D80" s="119"/>
      <c r="E80" s="119"/>
    </row>
    <row r="81" spans="1:11" ht="21.75" customHeight="1">
      <c r="A81" s="201" t="s">
        <v>370</v>
      </c>
      <c r="B81" s="201"/>
      <c r="C81" s="201"/>
      <c r="D81" s="201"/>
      <c r="E81" s="201"/>
    </row>
    <row r="82" spans="1:11" ht="21.75" customHeight="1">
      <c r="A82" s="119" t="s">
        <v>371</v>
      </c>
      <c r="B82" s="119"/>
      <c r="C82" s="119"/>
      <c r="D82" s="119"/>
      <c r="E82" s="119"/>
    </row>
    <row r="83" spans="1:11" ht="90" customHeight="1">
      <c r="A83" s="201" t="s">
        <v>734</v>
      </c>
      <c r="B83" s="201"/>
      <c r="C83" s="201"/>
      <c r="D83" s="201"/>
      <c r="E83" s="201"/>
    </row>
    <row r="84" spans="1:11" ht="31.5" customHeight="1">
      <c r="A84" s="201" t="s">
        <v>373</v>
      </c>
      <c r="B84" s="201"/>
      <c r="C84" s="201"/>
      <c r="D84" s="201"/>
      <c r="E84" s="201"/>
    </row>
    <row r="85" spans="1:11" ht="18.75" customHeight="1">
      <c r="A85" s="119" t="s">
        <v>374</v>
      </c>
      <c r="B85" s="119"/>
      <c r="C85" s="119"/>
      <c r="D85" s="119"/>
      <c r="E85" s="119"/>
    </row>
    <row r="86" spans="1:11" ht="51" customHeight="1">
      <c r="A86" s="201" t="s">
        <v>375</v>
      </c>
      <c r="B86" s="201"/>
      <c r="C86" s="201"/>
      <c r="D86" s="201"/>
      <c r="E86" s="201"/>
    </row>
    <row r="87" spans="1:11" ht="21.75" customHeight="1">
      <c r="A87" s="119" t="s">
        <v>733</v>
      </c>
      <c r="B87" s="119"/>
      <c r="C87" s="119"/>
      <c r="D87" s="119"/>
      <c r="E87" s="119"/>
    </row>
    <row r="88" spans="1:11" ht="72.75" customHeight="1">
      <c r="A88" s="201" t="s">
        <v>377</v>
      </c>
      <c r="B88" s="201"/>
      <c r="C88" s="201"/>
      <c r="D88" s="201"/>
      <c r="E88" s="201"/>
    </row>
    <row r="89" spans="1:11" ht="21.75" customHeight="1">
      <c r="A89" s="119" t="s">
        <v>378</v>
      </c>
      <c r="B89" s="119"/>
      <c r="C89" s="119"/>
      <c r="D89" s="119"/>
      <c r="E89" s="119"/>
    </row>
    <row r="90" spans="1:11" ht="60.75" customHeight="1">
      <c r="A90" s="201" t="s">
        <v>732</v>
      </c>
      <c r="B90" s="201"/>
      <c r="C90" s="201"/>
      <c r="D90" s="201"/>
      <c r="E90" s="201"/>
      <c r="G90" s="275"/>
      <c r="H90" s="275"/>
      <c r="I90" s="275"/>
      <c r="J90" s="275"/>
      <c r="K90" s="275"/>
    </row>
    <row r="91" spans="1:11" ht="43.5" customHeight="1">
      <c r="A91" s="201" t="s">
        <v>380</v>
      </c>
      <c r="B91" s="201"/>
      <c r="C91" s="201"/>
      <c r="D91" s="201"/>
      <c r="E91" s="201"/>
    </row>
    <row r="92" spans="1:11" ht="21.75" customHeight="1">
      <c r="A92" s="119" t="s">
        <v>381</v>
      </c>
      <c r="B92" s="119"/>
      <c r="C92" s="119"/>
      <c r="D92" s="119"/>
      <c r="E92" s="119"/>
    </row>
    <row r="93" spans="1:11" ht="54.75" customHeight="1">
      <c r="A93" s="201" t="s">
        <v>731</v>
      </c>
      <c r="B93" s="201"/>
      <c r="C93" s="201"/>
      <c r="D93" s="201"/>
      <c r="E93" s="201"/>
    </row>
    <row r="94" spans="1:11" ht="21.75" customHeight="1">
      <c r="A94" s="119" t="s">
        <v>383</v>
      </c>
      <c r="B94" s="119"/>
      <c r="C94" s="119"/>
      <c r="D94" s="119"/>
      <c r="E94" s="119"/>
    </row>
    <row r="95" spans="1:11" ht="57.75" customHeight="1">
      <c r="A95" s="201" t="s">
        <v>384</v>
      </c>
      <c r="B95" s="201"/>
      <c r="C95" s="201"/>
      <c r="D95" s="201"/>
      <c r="E95" s="201"/>
    </row>
    <row r="96" spans="1:11" ht="21.75" customHeight="1">
      <c r="A96" s="119" t="s">
        <v>385</v>
      </c>
      <c r="B96" s="119"/>
      <c r="C96" s="119"/>
      <c r="D96" s="119"/>
      <c r="E96" s="119"/>
    </row>
    <row r="97" spans="1:5" ht="30" customHeight="1">
      <c r="A97" s="201" t="s">
        <v>386</v>
      </c>
      <c r="B97" s="201"/>
      <c r="C97" s="201"/>
      <c r="D97" s="201"/>
      <c r="E97" s="201"/>
    </row>
    <row r="98" spans="1:5" ht="21.75" customHeight="1">
      <c r="A98" s="119" t="s">
        <v>387</v>
      </c>
      <c r="B98" s="119"/>
      <c r="C98" s="119"/>
      <c r="D98" s="119"/>
      <c r="E98" s="119"/>
    </row>
    <row r="99" spans="1:5" ht="71.25" customHeight="1">
      <c r="A99" s="201" t="s">
        <v>730</v>
      </c>
      <c r="B99" s="201"/>
      <c r="C99" s="201"/>
      <c r="D99" s="201"/>
      <c r="E99" s="201"/>
    </row>
    <row r="100" spans="1:5" ht="78.45" customHeight="1">
      <c r="A100" s="201" t="s">
        <v>729</v>
      </c>
      <c r="B100" s="201"/>
      <c r="C100" s="201"/>
      <c r="D100" s="201"/>
      <c r="E100" s="201"/>
    </row>
    <row r="101" spans="1:5" ht="52.5" customHeight="1">
      <c r="A101" s="201" t="s">
        <v>728</v>
      </c>
      <c r="B101" s="201"/>
      <c r="C101" s="201"/>
      <c r="D101" s="201"/>
      <c r="E101" s="201"/>
    </row>
    <row r="102" spans="1:5" ht="48.75" customHeight="1">
      <c r="A102" s="276" t="s">
        <v>727</v>
      </c>
      <c r="B102" s="277"/>
      <c r="C102" s="277"/>
      <c r="D102" s="277"/>
      <c r="E102" s="278"/>
    </row>
    <row r="103" spans="1:5" ht="212.4" customHeight="1">
      <c r="A103" s="265" t="s">
        <v>814</v>
      </c>
      <c r="B103" s="266"/>
      <c r="C103" s="266"/>
      <c r="D103" s="266"/>
      <c r="E103" s="267"/>
    </row>
    <row r="104" spans="1:5" ht="220.8" customHeight="1">
      <c r="A104" s="268"/>
      <c r="B104" s="269"/>
      <c r="C104" s="269"/>
      <c r="D104" s="269"/>
      <c r="E104" s="270"/>
    </row>
  </sheetData>
  <mergeCells count="104">
    <mergeCell ref="A102:E102"/>
    <mergeCell ref="A103:E104"/>
    <mergeCell ref="A96:E96"/>
    <mergeCell ref="A97:E97"/>
    <mergeCell ref="A98:E98"/>
    <mergeCell ref="A99:E99"/>
    <mergeCell ref="A100:E100"/>
    <mergeCell ref="A101:E101"/>
    <mergeCell ref="G90:K90"/>
    <mergeCell ref="A91:E91"/>
    <mergeCell ref="A92:E92"/>
    <mergeCell ref="A93:E93"/>
    <mergeCell ref="A94:E94"/>
    <mergeCell ref="A95:E95"/>
    <mergeCell ref="A85:E85"/>
    <mergeCell ref="A86:E86"/>
    <mergeCell ref="A87:E87"/>
    <mergeCell ref="A88:E88"/>
    <mergeCell ref="A89:E89"/>
    <mergeCell ref="A90:E90"/>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1:E61"/>
    <mergeCell ref="A62:E62"/>
    <mergeCell ref="A63:E63"/>
    <mergeCell ref="A64:E64"/>
    <mergeCell ref="A65:E65"/>
    <mergeCell ref="A66:E66"/>
    <mergeCell ref="A55:E55"/>
    <mergeCell ref="A56:E56"/>
    <mergeCell ref="A57:E57"/>
    <mergeCell ref="A58:E58"/>
    <mergeCell ref="A59:E59"/>
    <mergeCell ref="A60:E60"/>
    <mergeCell ref="A49:E49"/>
    <mergeCell ref="A50:E50"/>
    <mergeCell ref="A51:E51"/>
    <mergeCell ref="A52:E52"/>
    <mergeCell ref="A53:E53"/>
    <mergeCell ref="A54:E54"/>
    <mergeCell ref="A43:E43"/>
    <mergeCell ref="A44:E44"/>
    <mergeCell ref="A45:E45"/>
    <mergeCell ref="A46:E46"/>
    <mergeCell ref="A47:E47"/>
    <mergeCell ref="A48:E48"/>
    <mergeCell ref="A37:E37"/>
    <mergeCell ref="A38:E38"/>
    <mergeCell ref="A39:E39"/>
    <mergeCell ref="A40:E40"/>
    <mergeCell ref="A41:E41"/>
    <mergeCell ref="A42:E42"/>
    <mergeCell ref="B31:E31"/>
    <mergeCell ref="A32:E32"/>
    <mergeCell ref="A33:E33"/>
    <mergeCell ref="A34:E34"/>
    <mergeCell ref="A35:E35"/>
    <mergeCell ref="A36:E36"/>
    <mergeCell ref="A25:E25"/>
    <mergeCell ref="A26:E26"/>
    <mergeCell ref="A27:E27"/>
    <mergeCell ref="A28:E28"/>
    <mergeCell ref="B29:E29"/>
    <mergeCell ref="B30:E30"/>
    <mergeCell ref="A19:E19"/>
    <mergeCell ref="A20:E20"/>
    <mergeCell ref="A21:E21"/>
    <mergeCell ref="A22:E22"/>
    <mergeCell ref="A23:E23"/>
    <mergeCell ref="A24:E24"/>
    <mergeCell ref="A13:E13"/>
    <mergeCell ref="A14:E14"/>
    <mergeCell ref="A15:E15"/>
    <mergeCell ref="A16:E16"/>
    <mergeCell ref="A17:E17"/>
    <mergeCell ref="A18:E18"/>
    <mergeCell ref="A7:E7"/>
    <mergeCell ref="B8:E8"/>
    <mergeCell ref="B9:E9"/>
    <mergeCell ref="B10:E10"/>
    <mergeCell ref="A11:E11"/>
    <mergeCell ref="A12:E12"/>
    <mergeCell ref="A1:E1"/>
    <mergeCell ref="A2:E2"/>
    <mergeCell ref="A3:E3"/>
    <mergeCell ref="A4:E4"/>
    <mergeCell ref="A5:E5"/>
    <mergeCell ref="A6:E6"/>
  </mergeCells>
  <pageMargins left="0.70866141732283472" right="0.70866141732283472" top="0.74803149606299213" bottom="0.74803149606299213" header="0.31496062992125984" footer="0.31496062992125984"/>
  <pageSetup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027B07-D71C-45BF-BB61-DD27B6D4FE63}"/>
</file>

<file path=customXml/itemProps2.xml><?xml version="1.0" encoding="utf-8"?>
<ds:datastoreItem xmlns:ds="http://schemas.openxmlformats.org/officeDocument/2006/customXml" ds:itemID="{0D9A4790-64F2-42C2-8191-EE5D5FFC9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VALORES ASEGU TRDM</vt:lpstr>
      <vt:lpstr>TRDM</vt:lpstr>
      <vt:lpstr>AUT</vt:lpstr>
      <vt:lpstr>RCE</vt:lpstr>
      <vt:lpstr>MANEJO</vt:lpstr>
      <vt:lpstr>IRF</vt:lpstr>
      <vt:lpstr>TR. VALORES</vt:lpstr>
      <vt:lpstr>AUTOS</vt:lpstr>
      <vt:lpstr>RC SERVIDORES</vt:lpstr>
      <vt:lpstr>CYBER</vt:lpstr>
      <vt:lpstr>RCSP</vt:lpstr>
      <vt:lpstr>TRDM!_GoBack</vt:lpstr>
      <vt:lpstr>'RC SERVIDORES'!Área_de_impresión</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2022-11-16T23:11:26Z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d347b247-e90e-43a3-9d7b-004f14ae6873_Enabled">
    <vt:lpwstr>true</vt:lpwstr>
  </property>
  <property fmtid="{D5CDD505-2E9C-101B-9397-08002B2CF9AE}" pid="4" name="MSIP_Label_d347b247-e90e-43a3-9d7b-004f14ae6873_SetDate">
    <vt:lpwstr>2022-08-29T14:32:09Z</vt:lpwstr>
  </property>
  <property fmtid="{D5CDD505-2E9C-101B-9397-08002B2CF9AE}" pid="5" name="MSIP_Label_d347b247-e90e-43a3-9d7b-004f14ae6873_Method">
    <vt:lpwstr>Standard</vt:lpwstr>
  </property>
  <property fmtid="{D5CDD505-2E9C-101B-9397-08002B2CF9AE}" pid="6" name="MSIP_Label_d347b247-e90e-43a3-9d7b-004f14ae6873_Name">
    <vt:lpwstr>d347b247-e90e-43a3-9d7b-004f14ae6873</vt:lpwstr>
  </property>
  <property fmtid="{D5CDD505-2E9C-101B-9397-08002B2CF9AE}" pid="7" name="MSIP_Label_d347b247-e90e-43a3-9d7b-004f14ae6873_SiteId">
    <vt:lpwstr>76e3921f-489b-4b7e-9547-9ea297add9b5</vt:lpwstr>
  </property>
  <property fmtid="{D5CDD505-2E9C-101B-9397-08002B2CF9AE}" pid="8" name="MSIP_Label_d347b247-e90e-43a3-9d7b-004f14ae6873_ContentBits">
    <vt:lpwstr>0</vt:lpwstr>
  </property>
</Properties>
</file>