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laprevisora.sharepoint.com/sites/GERENCIATECNOLOGIADELAINFORMACION/Documentos compartidos/2026/PROCESOS DE CONTRATACION 2026/06 Fabrica de Pruebas-2026/1 Precontractual/Proceso 2026/"/>
    </mc:Choice>
  </mc:AlternateContent>
  <xr:revisionPtr revIDLastSave="11" documentId="13_ncr:1_{336EAFAE-488B-485F-A82C-18C820B34519}" xr6:coauthVersionLast="47" xr6:coauthVersionMax="47" xr10:uidLastSave="{C3F7E3BF-25F4-4A26-88CA-ADD51D71C112}"/>
  <bookViews>
    <workbookView xWindow="-110" yWindow="-110" windowWidth="19420" windowHeight="11500" xr2:uid="{2A2856AC-4354-4F68-93C9-EE5688A7E05B}"/>
  </bookViews>
  <sheets>
    <sheet name="Riesgos Fabrica Pruebas" sheetId="7"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7" l="1"/>
  <c r="H12" i="7"/>
  <c r="H13" i="7"/>
  <c r="H14" i="7"/>
  <c r="H15" i="7"/>
  <c r="H16" i="7"/>
  <c r="H17" i="7"/>
  <c r="H18" i="7"/>
  <c r="H19" i="7"/>
  <c r="H20" i="7"/>
  <c r="H22" i="7"/>
  <c r="H24" i="7"/>
</calcChain>
</file>

<file path=xl/sharedStrings.xml><?xml version="1.0" encoding="utf-8"?>
<sst xmlns="http://schemas.openxmlformats.org/spreadsheetml/2006/main" count="171" uniqueCount="118">
  <si>
    <t>Matriz de riesgos precontractuales, contractuales, poscontractuales y operativos para procesos de contratación</t>
  </si>
  <si>
    <t xml:space="preserve">Objeto de la Contratación: </t>
  </si>
  <si>
    <t>Área que lidera el proceso de contratación:</t>
  </si>
  <si>
    <t>Subgerencia de mantenimiento de sistemas de informacion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</si>
  <si>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</si>
  <si>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</si>
  <si>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</si>
  <si>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</si>
  <si>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</si>
  <si>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</si>
  <si>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</si>
  <si>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</si>
  <si>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</si>
  <si>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</si>
  <si>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</si>
  <si>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</si>
  <si>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</si>
  <si>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</si>
  <si>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</si>
  <si>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</si>
  <si>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</si>
  <si>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</si>
  <si>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</si>
  <si>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</si>
  <si>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</si>
  <si>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</si>
  <si>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del proveedor.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</si>
  <si>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</si>
  <si>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</si>
  <si>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</si>
  <si>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</si>
  <si>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</si>
  <si>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</si>
  <si>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</si>
  <si>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</si>
  <si>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</si>
  <si>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</si>
  <si>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</si>
  <si>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</si>
  <si>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</si>
  <si>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</si>
  <si>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</si>
  <si>
    <t xml:space="preserve">Inoportunidad en la suscripción del contrato para cubrir las necesidades de la Compañía. </t>
  </si>
  <si>
    <t xml:space="preserve">1. Demoras en la firma y legalización en el contrato.
2.Incumplimiento en la aplicación de normatividad externa para procesos de contratación. 
3. El adjudicatario sin justa causa no suscribe el contrato.
</t>
  </si>
  <si>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</si>
  <si>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</si>
  <si>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</si>
  <si>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de las garantías requeridas en la justificación de la contratación realizado entre las áreas involucradas.</t>
  </si>
  <si>
    <t>Contractual</t>
  </si>
  <si>
    <t>Económicos</t>
  </si>
  <si>
    <t>Incumplimiento por parte del proveedor de las obligaciones establecidas contractualmente.</t>
  </si>
  <si>
    <t>1. Falta de capacidad financiera del Contratista.
2.Falta de recurso humano para el desarrollo de las actividades.
3. Demora en el inicio de la entrega de los bienes o servicios y la solución a la necesidad que originó el objeto contractual.</t>
  </si>
  <si>
    <t>1. Sanciones normativas por posibles incumplimientos en la atención de reclamaciones de SOAT y AP.
2. Incumplimiento de las actividades contratadas.</t>
  </si>
  <si>
    <t xml:space="preserve">1. Validar que el proponente cumple con la capacidad financiera y de recursos humano para cumplir con las obligaciones de la contratación.
2. Realizar el informe de supervisión del contrato.
3. Seguimiento del cronograma de trabajo establecido.
3. Evaluar la calidad e idoneidad del proveedor y su equipo de trabajo.
4.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</si>
  <si>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</si>
  <si>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</si>
  <si>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</si>
  <si>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los periodos definidos.
2. Evaluar periódicamente la conducta y desempeño de los colaboradores relacionados con el control de ejecución del contrato y validar  el cumplimiento de los lineamientos definidos en el Código de ética institucional.
3. Seguimiento por parte de los funcionarios definidos para la ejecución del contrato.</t>
  </si>
  <si>
    <t>Inadecuada supervisión o control de ejecución del contrato.</t>
  </si>
  <si>
    <t>1. Seguimiento y monitoreo inadecuado del contrato.</t>
  </si>
  <si>
    <t>1. Realizar pagos de servicios que realmente no recibe la Compañía.</t>
  </si>
  <si>
    <t>1. Establecer la periodicidad de la presentación de informes de supervisión relacionadas con el cumplimiento del contrato por parte del contratista  y emitir recomendaciones que conduzcan a la prestación óptima del servicio contratado. 
2. Establecer las actividades que se llevarán a cabo para garantizar el cumplimiento del contrato y emitir recomendaciones que conduzcan a la prestación óptima del servicio contratado.</t>
  </si>
  <si>
    <t>Específico</t>
  </si>
  <si>
    <t>Recibir bienes o servicios con una calidad o en condiciones diferentes a las que fueron solicitadas contractualmente por la Compañía o no recibirlos</t>
  </si>
  <si>
    <t>1. Falta de capacidad financiera del Contratista.
2. Incumplimiento parcial o total de las obligaciones por parte del contratista.
3. Dificultad para conseguir recursos financieros necesarios para lograr el objetivo del contrato.
4. Paros, huelgas, actos terroristas, y hechos similares que tengan impacto en la ejecución del contrato.
5. Suspensiones y/o prórrogas del plazo de ejecución contractual, por causas no imputables al contratista.
6. Cambios normativos y de línea jurisprudencial permanente.</t>
  </si>
  <si>
    <t>1. Supervisión del contrato para validar el cumplimiento de lo pactado.
2. Seguimiento a cada una de las actividades establecidas para a ejecución del contrato.
3. Evaluar la calidad e idoneidad del proveedor y su equipo de trabajo.</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</si>
  <si>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</si>
  <si>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</si>
  <si>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</si>
  <si>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</si>
  <si>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</si>
  <si>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Impedimento para la ejecución del contrato</t>
  </si>
  <si>
    <t>1. Cambios en las condiciones políticas, sociales, salubridad o cualquier otra situación que se presente en el lugar de ejecución del contrato.</t>
  </si>
  <si>
    <t>1. Informarse permanentemente de las condiciones políticas, sociales y de salubridad que aplican en el lugar de ejecución del contrato.</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</si>
  <si>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</si>
  <si>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</si>
  <si>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</si>
  <si>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</si>
  <si>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</si>
  <si>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</si>
  <si>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</si>
  <si>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</si>
  <si>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</si>
  <si>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</si>
  <si>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</si>
  <si>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</si>
  <si>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</si>
  <si>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</si>
  <si>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</si>
  <si>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</si>
  <si>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</si>
  <si>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</si>
  <si>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</si>
  <si>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</si>
  <si>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</si>
  <si>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</si>
  <si>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</si>
  <si>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</si>
  <si>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</si>
  <si>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</si>
  <si>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</si>
  <si>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</si>
  <si>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</si>
  <si>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</si>
  <si>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</si>
  <si>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</si>
  <si>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</si>
  <si>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</si>
  <si>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</si>
  <si>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</si>
  <si>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</si>
  <si>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</si>
  <si>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</si>
  <si>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</si>
  <si>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</si>
  <si>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Operativos</t>
  </si>
  <si>
    <t>EL PROVEEDOR se obliga con LA PREVISORA S.A. a prestar los servicios profesionales especializados para el apoyo, asesoría y acompañamiento en el proceso de pruebas de software, que permitan garantizar la calidad de los componentes de nuevos desarrollos y/o evolutivos entregados por los proveedores de software de LA PREVISORA S.A. Compañía de Seguros, principalmente para el Core de seguros, apoyando así la implementación de nuevos sistemas de información, el mantenimiento evolutivo de los sistemas actuales, y la interoperabilidad e integración del ecosistema de aplicaciones a través de servicios tecnológicos.</t>
  </si>
  <si>
    <t>1. Definición inadecuada de los amparos y vigencias de las Pólizas establecidas para el proceso
2. Error por parte del proveedor en la solicitud de las pólizas.
3. Presentar extemporáneamente las garantías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</si>
</sst>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 ;_-[$$-409]* \-#,##0.00\ ;_-[$$-409]* &quot;-&quot;??_ ;_-@_ "/>
  </numFmts>
  <fonts count="11" x14ac:knownFonts="1">
    <font>
      <sz val="11"/>
      <color theme="1"/>
      <name val="Calibri"/>
      <family val="2"/>
      <scheme val="minor"/>
    </font>
    <font>
      <sz val="11"/>
      <color theme="1"/>
      <name val="Calibri"/>
      <family val="2"/>
      <scheme val="minor"/>
    </font>
    <font>
      <b/>
      <sz val="10"/>
      <name val="Arial"/>
      <family val="2"/>
    </font>
    <font>
      <sz val="14"/>
      <color rgb="FF000000"/>
      <name val="Calibri"/>
      <family val="2"/>
      <scheme val="minor"/>
    </font>
    <font>
      <sz val="14"/>
      <color rgb="FF000000"/>
      <name val="Calibri"/>
      <family val="2"/>
    </font>
    <font>
      <b/>
      <sz val="14"/>
      <color rgb="FF000000"/>
      <name val="Calibri"/>
      <family val="2"/>
      <scheme val="minor"/>
    </font>
    <font>
      <sz val="11"/>
      <color rgb="FF000000"/>
      <name val="Calibri"/>
      <family val="2"/>
      <scheme val="minor"/>
    </font>
    <font>
      <b/>
      <sz val="11"/>
      <color rgb="FF000000"/>
      <name val="Calibri"/>
      <family val="2"/>
      <scheme val="minor"/>
    </font>
    <font>
      <b/>
      <sz val="14"/>
      <color rgb="FF000000"/>
      <name val="Calibri"/>
      <family val="2"/>
    </font>
    <font>
      <b/>
      <sz val="16"/>
      <color rgb="FF000000"/>
      <name val="Calibri"/>
      <family val="2"/>
      <scheme val="minor"/>
    </font>
    <font>
      <b/>
      <sz val="16"/>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7030A0"/>
        <bgColor indexed="64"/>
      </patternFill>
    </fill>
    <fill>
      <patternFill patternType="solid">
        <fgColor rgb="FFE4D7F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54">
    <xf numFmtId="0" fontId="0" fillId="0" borderId="0" xfId="0"/>
    <xf numFmtId="0" fontId="2" fillId="0" borderId="0" xfId="0" applyFont="1" applyAlignment="1">
      <alignment horizontal="center" wrapText="1"/>
    </xf>
    <xf numFmtId="0" fontId="0" fillId="0" borderId="0" xfId="0" applyAlignment="1">
      <alignment wrapText="1"/>
    </xf>
    <xf numFmtId="9" fontId="0" fillId="0" borderId="0" xfId="0" applyNumberFormat="1"/>
    <xf numFmtId="0" fontId="3" fillId="2" borderId="1" xfId="0" applyFont="1" applyFill="1" applyBorder="1" applyAlignment="1">
      <alignment horizontal="left" vertical="center" wrapText="1"/>
    </xf>
    <xf numFmtId="0" fontId="5" fillId="0" borderId="0" xfId="0" applyFont="1" applyAlignment="1">
      <alignment horizontal="center" vertical="center"/>
    </xf>
    <xf numFmtId="0" fontId="6" fillId="0" borderId="0" xfId="0" applyFont="1"/>
    <xf numFmtId="0" fontId="7" fillId="0" borderId="0" xfId="0" applyFont="1"/>
    <xf numFmtId="0" fontId="5" fillId="2" borderId="1" xfId="0" applyFont="1" applyFill="1" applyBorder="1" applyAlignment="1">
      <alignment horizontal="justify" vertical="center" wrapText="1"/>
    </xf>
    <xf numFmtId="0" fontId="5" fillId="2"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horizontal="justify" vertical="center" wrapText="1"/>
    </xf>
    <xf numFmtId="0" fontId="3" fillId="0" borderId="1" xfId="0" applyFont="1" applyBorder="1" applyAlignment="1">
      <alignment horizontal="left" vertical="center" wrapText="1"/>
    </xf>
    <xf numFmtId="0" fontId="4" fillId="0" borderId="11" xfId="0" applyFont="1" applyBorder="1" applyAlignment="1">
      <alignment vertical="center" wrapText="1"/>
    </xf>
    <xf numFmtId="0" fontId="6" fillId="0" borderId="0" xfId="0" applyFont="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8" fillId="0" borderId="11" xfId="0" applyFont="1" applyBorder="1" applyAlignment="1">
      <alignment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textRotation="90" wrapText="1"/>
    </xf>
    <xf numFmtId="0" fontId="5" fillId="5" borderId="1" xfId="0" applyFont="1" applyFill="1" applyBorder="1" applyAlignment="1">
      <alignment horizontal="center" vertical="center"/>
    </xf>
    <xf numFmtId="0" fontId="3" fillId="0" borderId="0" xfId="0" applyFont="1" applyAlignment="1">
      <alignment horizontal="center"/>
    </xf>
    <xf numFmtId="0" fontId="3" fillId="0" borderId="0" xfId="0" applyFont="1" applyAlignment="1">
      <alignment horizontal="justify" vertical="center" wrapText="1"/>
    </xf>
    <xf numFmtId="0" fontId="3" fillId="0" borderId="0" xfId="0" applyFont="1"/>
    <xf numFmtId="0" fontId="3" fillId="0" borderId="0" xfId="0" applyFont="1" applyAlignment="1">
      <alignment horizontal="center" vertical="center"/>
    </xf>
    <xf numFmtId="0" fontId="3" fillId="2" borderId="1" xfId="0" applyFont="1" applyFill="1" applyBorder="1" applyAlignment="1">
      <alignment vertical="center"/>
    </xf>
    <xf numFmtId="9" fontId="3" fillId="2" borderId="1" xfId="1"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0" borderId="1" xfId="0" applyFont="1" applyBorder="1" applyAlignment="1">
      <alignment vertical="center"/>
    </xf>
    <xf numFmtId="0" fontId="4" fillId="0" borderId="1" xfId="0" applyFont="1" applyBorder="1" applyAlignment="1">
      <alignment vertical="center"/>
    </xf>
    <xf numFmtId="0" fontId="4" fillId="0" borderId="11" xfId="0" applyFont="1" applyBorder="1" applyAlignment="1">
      <alignment vertical="center"/>
    </xf>
    <xf numFmtId="9" fontId="4" fillId="0" borderId="11"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4" fillId="3" borderId="1" xfId="0" applyFont="1" applyFill="1" applyBorder="1" applyAlignment="1">
      <alignment vertical="center"/>
    </xf>
    <xf numFmtId="0" fontId="4" fillId="3" borderId="11" xfId="0" applyFont="1" applyFill="1" applyBorder="1" applyAlignment="1">
      <alignment vertical="center"/>
    </xf>
    <xf numFmtId="9" fontId="4" fillId="3" borderId="11" xfId="0" applyNumberFormat="1"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3" fillId="0" borderId="7" xfId="0" applyFont="1" applyBorder="1" applyAlignment="1">
      <alignment horizontal="center"/>
    </xf>
    <xf numFmtId="0" fontId="3" fillId="0" borderId="5" xfId="0" applyFont="1" applyBorder="1" applyAlignment="1">
      <alignment horizontal="center"/>
    </xf>
    <xf numFmtId="0" fontId="3" fillId="0" borderId="12" xfId="0" applyFont="1" applyBorder="1" applyAlignment="1">
      <alignment horizontal="center"/>
    </xf>
    <xf numFmtId="0" fontId="3" fillId="0" borderId="0" xfId="0" applyFont="1" applyAlignment="1">
      <alignment horizontal="center"/>
    </xf>
    <xf numFmtId="0" fontId="3" fillId="0" borderId="8" xfId="0" applyFont="1" applyBorder="1" applyAlignment="1">
      <alignment horizontal="center"/>
    </xf>
    <xf numFmtId="0" fontId="3" fillId="0" borderId="6" xfId="0" applyFont="1" applyBorder="1" applyAlignment="1">
      <alignment horizontal="center"/>
    </xf>
    <xf numFmtId="0" fontId="9" fillId="0" borderId="1" xfId="0" applyFont="1" applyBorder="1" applyAlignment="1">
      <alignment horizontal="center" vertical="center"/>
    </xf>
    <xf numFmtId="0" fontId="3" fillId="0" borderId="1" xfId="0" applyFont="1" applyBorder="1" applyAlignment="1">
      <alignment horizontal="center" vertical="center" wrapText="1"/>
    </xf>
    <xf numFmtId="0" fontId="9" fillId="0" borderId="1" xfId="0" applyFont="1" applyBorder="1" applyAlignment="1">
      <alignment horizontal="center"/>
    </xf>
    <xf numFmtId="0" fontId="3" fillId="0" borderId="1" xfId="0" applyFont="1" applyBorder="1" applyAlignment="1">
      <alignment horizontal="center"/>
    </xf>
    <xf numFmtId="17" fontId="3" fillId="0" borderId="1" xfId="0" applyNumberFormat="1" applyFont="1" applyBorder="1" applyAlignment="1">
      <alignment horizont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164" fontId="6" fillId="0" borderId="11" xfId="0" applyNumberFormat="1"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E4D7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1074964</xdr:colOff>
      <xdr:row>0</xdr:row>
      <xdr:rowOff>68035</xdr:rowOff>
    </xdr:from>
    <xdr:to>
      <xdr:col>1</xdr:col>
      <xdr:colOff>1687286</xdr:colOff>
      <xdr:row>4</xdr:row>
      <xdr:rowOff>75838</xdr:rowOff>
    </xdr:to>
    <xdr:pic>
      <xdr:nvPicPr>
        <xdr:cNvPr id="2" name="Imagen 1" descr="Previsora Seguros | Logopedia | Fandom">
          <a:extLst>
            <a:ext uri="{FF2B5EF4-FFF2-40B4-BE49-F238E27FC236}">
              <a16:creationId xmlns:a16="http://schemas.microsoft.com/office/drawing/2014/main" id="{5D211D91-2898-4740-9991-9F1588F407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964" y="312964"/>
          <a:ext cx="2313215" cy="1304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48949-A556-4C46-B25B-D64357183E0B}">
  <dimension ref="A1:J24"/>
  <sheetViews>
    <sheetView tabSelected="1" topLeftCell="G1" zoomScale="60" zoomScaleNormal="60" workbookViewId="0">
      <selection activeCell="G7" sqref="G7:J7"/>
    </sheetView>
  </sheetViews>
  <sheetFormatPr baseColWidth="10" defaultColWidth="10.81640625" defaultRowHeight="14.5" x14ac:dyDescent="0.35"/>
  <cols>
    <col min="1" max="1" width="25.453125" style="15" customWidth="1"/>
    <col min="2" max="4" width="25.453125" style="6" customWidth="1"/>
    <col min="5" max="5" width="68.1796875" style="6" customWidth="1"/>
    <col min="6" max="6" width="75.26953125" style="6" customWidth="1"/>
    <col min="7" max="8" width="18.54296875" style="16" customWidth="1"/>
    <col min="9" max="9" width="83.1796875" style="6" customWidth="1"/>
    <col min="10" max="10" width="163.81640625" style="6" customWidth="1"/>
    <col min="11" max="16384" width="10.81640625" style="6"/>
  </cols>
  <sheetData>
    <row r="1" spans="1:10" ht="14.5" customHeight="1" x14ac:dyDescent="0.35">
      <c r="A1" s="40"/>
      <c r="B1" s="41"/>
      <c r="C1" s="41"/>
      <c r="D1" s="46" t="s">
        <v>0</v>
      </c>
      <c r="E1" s="46"/>
      <c r="F1" s="46"/>
      <c r="G1" s="46"/>
      <c r="H1" s="46"/>
      <c r="I1" s="46"/>
      <c r="J1" s="46"/>
    </row>
    <row r="2" spans="1:10" ht="14.5" customHeight="1" x14ac:dyDescent="0.35">
      <c r="A2" s="42"/>
      <c r="B2" s="43"/>
      <c r="C2" s="43"/>
      <c r="D2" s="46"/>
      <c r="E2" s="46"/>
      <c r="F2" s="46"/>
      <c r="G2" s="46"/>
      <c r="H2" s="46"/>
      <c r="I2" s="46"/>
      <c r="J2" s="46"/>
    </row>
    <row r="3" spans="1:10" ht="14.5" customHeight="1" x14ac:dyDescent="0.35">
      <c r="A3" s="42"/>
      <c r="B3" s="43"/>
      <c r="C3" s="43"/>
      <c r="D3" s="46" t="s">
        <v>1</v>
      </c>
      <c r="E3" s="46"/>
      <c r="F3" s="46"/>
      <c r="G3" s="47" t="s">
        <v>116</v>
      </c>
      <c r="H3" s="47"/>
      <c r="I3" s="47"/>
      <c r="J3" s="47"/>
    </row>
    <row r="4" spans="1:10" ht="60" customHeight="1" x14ac:dyDescent="0.35">
      <c r="A4" s="42"/>
      <c r="B4" s="43"/>
      <c r="C4" s="43"/>
      <c r="D4" s="46"/>
      <c r="E4" s="46"/>
      <c r="F4" s="46"/>
      <c r="G4" s="47"/>
      <c r="H4" s="47"/>
      <c r="I4" s="47"/>
      <c r="J4" s="47"/>
    </row>
    <row r="5" spans="1:10" ht="21" x14ac:dyDescent="0.5">
      <c r="A5" s="42"/>
      <c r="B5" s="43"/>
      <c r="C5" s="43"/>
      <c r="D5" s="48" t="s">
        <v>2</v>
      </c>
      <c r="E5" s="48"/>
      <c r="F5" s="48"/>
      <c r="G5" s="49" t="s">
        <v>3</v>
      </c>
      <c r="H5" s="49"/>
      <c r="I5" s="49"/>
      <c r="J5" s="49"/>
    </row>
    <row r="6" spans="1:10" ht="21" x14ac:dyDescent="0.5">
      <c r="A6" s="42"/>
      <c r="B6" s="43"/>
      <c r="C6" s="43"/>
      <c r="D6" s="48" t="s">
        <v>4</v>
      </c>
      <c r="E6" s="48"/>
      <c r="F6" s="48"/>
      <c r="G6" s="51">
        <v>3940749327</v>
      </c>
      <c r="H6" s="52"/>
      <c r="I6" s="52"/>
      <c r="J6" s="53"/>
    </row>
    <row r="7" spans="1:10" ht="21" x14ac:dyDescent="0.5">
      <c r="A7" s="44"/>
      <c r="B7" s="45"/>
      <c r="C7" s="45"/>
      <c r="D7" s="48" t="s">
        <v>5</v>
      </c>
      <c r="E7" s="48"/>
      <c r="F7" s="48"/>
      <c r="G7" s="50">
        <v>46113</v>
      </c>
      <c r="H7" s="49"/>
      <c r="I7" s="49"/>
      <c r="J7" s="49"/>
    </row>
    <row r="8" spans="1:10" ht="18.649999999999999" customHeight="1" x14ac:dyDescent="0.45">
      <c r="A8" s="5"/>
      <c r="B8" s="22"/>
      <c r="C8" s="22"/>
      <c r="D8" s="22"/>
      <c r="E8" s="23"/>
      <c r="F8" s="24"/>
      <c r="G8" s="25"/>
      <c r="H8" s="25"/>
      <c r="I8" s="24"/>
      <c r="J8" s="23"/>
    </row>
    <row r="9" spans="1:10" ht="18.649999999999999" customHeight="1" x14ac:dyDescent="0.45">
      <c r="A9" s="5"/>
      <c r="B9" s="24"/>
      <c r="C9" s="24"/>
      <c r="D9" s="24"/>
      <c r="E9" s="23"/>
      <c r="F9" s="24"/>
      <c r="G9" s="25"/>
      <c r="H9" s="25"/>
      <c r="I9" s="24"/>
      <c r="J9" s="23"/>
    </row>
    <row r="10" spans="1:10" s="7" customFormat="1" ht="113.5" customHeight="1" x14ac:dyDescent="0.35">
      <c r="A10" s="18" t="s">
        <v>6</v>
      </c>
      <c r="B10" s="18" t="s">
        <v>7</v>
      </c>
      <c r="C10" s="18" t="s">
        <v>8</v>
      </c>
      <c r="D10" s="18" t="s">
        <v>9</v>
      </c>
      <c r="E10" s="18" t="s">
        <v>10</v>
      </c>
      <c r="F10" s="19" t="s">
        <v>11</v>
      </c>
      <c r="G10" s="20" t="s">
        <v>12</v>
      </c>
      <c r="H10" s="20" t="s">
        <v>13</v>
      </c>
      <c r="I10" s="19" t="s">
        <v>14</v>
      </c>
      <c r="J10" s="18" t="s">
        <v>15</v>
      </c>
    </row>
    <row r="11" spans="1:10" ht="167.15" customHeight="1" x14ac:dyDescent="0.35">
      <c r="A11" s="37" t="s">
        <v>16</v>
      </c>
      <c r="B11" s="26" t="s">
        <v>17</v>
      </c>
      <c r="C11" s="26" t="s">
        <v>18</v>
      </c>
      <c r="D11" s="26" t="s">
        <v>19</v>
      </c>
      <c r="E11" s="8" t="s">
        <v>20</v>
      </c>
      <c r="F11" s="4" t="s">
        <v>21</v>
      </c>
      <c r="G11" s="27">
        <v>1</v>
      </c>
      <c r="H11" s="27">
        <f>VLOOKUP(G11,[1]Hoja2!$A$2:$B$21,2,FALSE)</f>
        <v>9.9920072216264108E-16</v>
      </c>
      <c r="I11" s="28" t="s">
        <v>22</v>
      </c>
      <c r="J11" s="4" t="s">
        <v>23</v>
      </c>
    </row>
    <row r="12" spans="1:10" ht="409.4" customHeight="1" x14ac:dyDescent="0.35">
      <c r="A12" s="38"/>
      <c r="B12" s="26" t="s">
        <v>17</v>
      </c>
      <c r="C12" s="26" t="s">
        <v>18</v>
      </c>
      <c r="D12" s="26" t="s">
        <v>24</v>
      </c>
      <c r="E12" s="9" t="s">
        <v>25</v>
      </c>
      <c r="F12" s="10" t="s">
        <v>26</v>
      </c>
      <c r="G12" s="27">
        <v>1</v>
      </c>
      <c r="H12" s="27">
        <f>VLOOKUP(G12,[1]Hoja2!$A$2:$B$21,2,FALSE)</f>
        <v>9.9920072216264108E-16</v>
      </c>
      <c r="I12" s="4" t="s">
        <v>27</v>
      </c>
      <c r="J12" s="4" t="s">
        <v>28</v>
      </c>
    </row>
    <row r="13" spans="1:10" ht="133" customHeight="1" x14ac:dyDescent="0.35">
      <c r="A13" s="38"/>
      <c r="B13" s="26" t="s">
        <v>17</v>
      </c>
      <c r="C13" s="26" t="s">
        <v>18</v>
      </c>
      <c r="D13" s="26" t="s">
        <v>24</v>
      </c>
      <c r="E13" s="8" t="s">
        <v>29</v>
      </c>
      <c r="F13" s="28" t="s">
        <v>30</v>
      </c>
      <c r="G13" s="27">
        <v>1</v>
      </c>
      <c r="H13" s="27">
        <f>VLOOKUP(G13,[1]Hoja2!$A$2:$B$21,2,FALSE)</f>
        <v>9.9920072216264108E-16</v>
      </c>
      <c r="I13" s="4" t="s">
        <v>31</v>
      </c>
      <c r="J13" s="4" t="s">
        <v>32</v>
      </c>
    </row>
    <row r="14" spans="1:10" ht="225.65" customHeight="1" x14ac:dyDescent="0.35">
      <c r="A14" s="38"/>
      <c r="B14" s="26" t="s">
        <v>17</v>
      </c>
      <c r="C14" s="26" t="s">
        <v>18</v>
      </c>
      <c r="D14" s="26" t="s">
        <v>24</v>
      </c>
      <c r="E14" s="8" t="s">
        <v>33</v>
      </c>
      <c r="F14" s="4" t="s">
        <v>34</v>
      </c>
      <c r="G14" s="27">
        <v>1</v>
      </c>
      <c r="H14" s="27">
        <f>VLOOKUP(G14,[1]Hoja2!$A$2:$B$21,2,FALSE)</f>
        <v>9.9920072216264108E-16</v>
      </c>
      <c r="I14" s="4" t="s">
        <v>35</v>
      </c>
      <c r="J14" s="4" t="s">
        <v>36</v>
      </c>
    </row>
    <row r="15" spans="1:10" ht="216" customHeight="1" x14ac:dyDescent="0.35">
      <c r="A15" s="38"/>
      <c r="B15" s="26" t="s">
        <v>17</v>
      </c>
      <c r="C15" s="26" t="s">
        <v>37</v>
      </c>
      <c r="D15" s="26" t="s">
        <v>19</v>
      </c>
      <c r="E15" s="8" t="s">
        <v>38</v>
      </c>
      <c r="F15" s="4" t="s">
        <v>39</v>
      </c>
      <c r="G15" s="27">
        <v>1</v>
      </c>
      <c r="H15" s="27">
        <f>VLOOKUP(G15,[1]Hoja2!$A$2:$B$21,2,FALSE)</f>
        <v>9.9920072216264108E-16</v>
      </c>
      <c r="I15" s="10" t="s">
        <v>40</v>
      </c>
      <c r="J15" s="4" t="s">
        <v>41</v>
      </c>
    </row>
    <row r="16" spans="1:10" ht="105" customHeight="1" x14ac:dyDescent="0.35">
      <c r="A16" s="38"/>
      <c r="B16" s="26" t="s">
        <v>17</v>
      </c>
      <c r="C16" s="26" t="s">
        <v>18</v>
      </c>
      <c r="D16" s="26" t="s">
        <v>24</v>
      </c>
      <c r="E16" s="8" t="s">
        <v>42</v>
      </c>
      <c r="F16" s="4" t="s">
        <v>43</v>
      </c>
      <c r="G16" s="27">
        <v>0.5</v>
      </c>
      <c r="H16" s="27">
        <f>VLOOKUP(G16,'Explicación campos Matriz'!A50:B70,2,FALSE)</f>
        <v>0.500000000000001</v>
      </c>
      <c r="I16" s="4" t="s">
        <v>44</v>
      </c>
      <c r="J16" s="28" t="s">
        <v>45</v>
      </c>
    </row>
    <row r="17" spans="1:10" ht="106.5" customHeight="1" x14ac:dyDescent="0.35">
      <c r="A17" s="39"/>
      <c r="B17" s="26" t="s">
        <v>17</v>
      </c>
      <c r="C17" s="26" t="s">
        <v>18</v>
      </c>
      <c r="D17" s="26" t="s">
        <v>24</v>
      </c>
      <c r="E17" s="8" t="s">
        <v>46</v>
      </c>
      <c r="F17" s="4" t="s">
        <v>117</v>
      </c>
      <c r="G17" s="27">
        <v>0.4</v>
      </c>
      <c r="H17" s="27">
        <f>VLOOKUP(G17,[1]Hoja2!$A$2:$B$21,2,FALSE)</f>
        <v>0.6</v>
      </c>
      <c r="I17" s="28" t="s">
        <v>44</v>
      </c>
      <c r="J17" s="28" t="s">
        <v>47</v>
      </c>
    </row>
    <row r="18" spans="1:10" ht="94.5" customHeight="1" x14ac:dyDescent="0.35">
      <c r="A18" s="37" t="s">
        <v>48</v>
      </c>
      <c r="B18" s="26" t="s">
        <v>17</v>
      </c>
      <c r="C18" s="26" t="s">
        <v>37</v>
      </c>
      <c r="D18" s="26" t="s">
        <v>49</v>
      </c>
      <c r="E18" s="11" t="s">
        <v>50</v>
      </c>
      <c r="F18" s="12" t="s">
        <v>51</v>
      </c>
      <c r="G18" s="27">
        <v>0</v>
      </c>
      <c r="H18" s="27">
        <f>VLOOKUP(G18,'Explicación campos Matriz'!A50:B70,2,FALSE)</f>
        <v>1</v>
      </c>
      <c r="I18" s="4" t="s">
        <v>52</v>
      </c>
      <c r="J18" s="12" t="s">
        <v>53</v>
      </c>
    </row>
    <row r="19" spans="1:10" ht="76.5" customHeight="1" x14ac:dyDescent="0.35">
      <c r="A19" s="38"/>
      <c r="B19" s="26" t="s">
        <v>17</v>
      </c>
      <c r="C19" s="26" t="s">
        <v>18</v>
      </c>
      <c r="D19" s="26" t="s">
        <v>24</v>
      </c>
      <c r="E19" s="11" t="s">
        <v>54</v>
      </c>
      <c r="F19" s="12" t="s">
        <v>55</v>
      </c>
      <c r="G19" s="27">
        <v>1</v>
      </c>
      <c r="H19" s="27">
        <f>VLOOKUP(G19,'Explicación campos Matriz'!A50:B70,2,FALSE)</f>
        <v>9.9920072216264108E-16</v>
      </c>
      <c r="I19" s="29" t="s">
        <v>56</v>
      </c>
      <c r="J19" s="12" t="s">
        <v>57</v>
      </c>
    </row>
    <row r="20" spans="1:10" ht="80.25" customHeight="1" x14ac:dyDescent="0.35">
      <c r="A20" s="38"/>
      <c r="B20" s="26" t="s">
        <v>17</v>
      </c>
      <c r="C20" s="26" t="s">
        <v>18</v>
      </c>
      <c r="D20" s="26" t="s">
        <v>24</v>
      </c>
      <c r="E20" s="11" t="s">
        <v>58</v>
      </c>
      <c r="F20" s="12" t="s">
        <v>59</v>
      </c>
      <c r="G20" s="27">
        <v>1</v>
      </c>
      <c r="H20" s="27">
        <f>VLOOKUP(G20,[1]Hoja2!$A$2:$B$21,2,FALSE)</f>
        <v>9.9920072216264108E-16</v>
      </c>
      <c r="I20" s="10" t="s">
        <v>60</v>
      </c>
      <c r="J20" s="12" t="s">
        <v>61</v>
      </c>
    </row>
    <row r="21" spans="1:10" s="14" customFormat="1" ht="188.25" customHeight="1" x14ac:dyDescent="0.35">
      <c r="A21" s="38"/>
      <c r="B21" s="30" t="s">
        <v>62</v>
      </c>
      <c r="C21" s="31" t="s">
        <v>37</v>
      </c>
      <c r="D21" s="31" t="s">
        <v>49</v>
      </c>
      <c r="E21" s="17" t="s">
        <v>63</v>
      </c>
      <c r="F21" s="13" t="s">
        <v>64</v>
      </c>
      <c r="G21" s="32">
        <v>0.5</v>
      </c>
      <c r="H21" s="32">
        <v>0.5</v>
      </c>
      <c r="I21" s="31" t="s">
        <v>56</v>
      </c>
      <c r="J21" s="13" t="s">
        <v>65</v>
      </c>
    </row>
    <row r="22" spans="1:10" ht="55.5" customHeight="1" x14ac:dyDescent="0.35">
      <c r="A22" s="38"/>
      <c r="B22" s="26" t="s">
        <v>17</v>
      </c>
      <c r="C22" s="26" t="s">
        <v>37</v>
      </c>
      <c r="D22" s="26" t="s">
        <v>66</v>
      </c>
      <c r="E22" s="11" t="s">
        <v>67</v>
      </c>
      <c r="F22" s="12" t="s">
        <v>68</v>
      </c>
      <c r="G22" s="27">
        <v>0.5</v>
      </c>
      <c r="H22" s="27">
        <f>VLOOKUP(G22,[1]Hoja2!$A$2:$B$21,2,FALSE)</f>
        <v>0.500000000000001</v>
      </c>
      <c r="I22" s="10" t="s">
        <v>69</v>
      </c>
      <c r="J22" s="33" t="s">
        <v>70</v>
      </c>
    </row>
    <row r="23" spans="1:10" s="14" customFormat="1" ht="55.5" customHeight="1" x14ac:dyDescent="0.35">
      <c r="A23" s="39"/>
      <c r="B23" s="34" t="s">
        <v>62</v>
      </c>
      <c r="C23" s="35" t="s">
        <v>37</v>
      </c>
      <c r="D23" s="35" t="s">
        <v>66</v>
      </c>
      <c r="E23" s="17" t="s">
        <v>71</v>
      </c>
      <c r="F23" s="13" t="s">
        <v>72</v>
      </c>
      <c r="G23" s="36">
        <v>0.5</v>
      </c>
      <c r="H23" s="36">
        <v>0.5</v>
      </c>
      <c r="I23" s="13" t="s">
        <v>69</v>
      </c>
      <c r="J23" s="13" t="s">
        <v>73</v>
      </c>
    </row>
    <row r="24" spans="1:10" ht="55.5" customHeight="1" x14ac:dyDescent="0.35">
      <c r="A24" s="21" t="s">
        <v>74</v>
      </c>
      <c r="B24" s="26" t="s">
        <v>17</v>
      </c>
      <c r="C24" s="26" t="s">
        <v>18</v>
      </c>
      <c r="D24" s="26" t="s">
        <v>24</v>
      </c>
      <c r="E24" s="11" t="s">
        <v>75</v>
      </c>
      <c r="F24" s="12" t="s">
        <v>76</v>
      </c>
      <c r="G24" s="27">
        <v>0.5</v>
      </c>
      <c r="H24" s="27">
        <f>VLOOKUP(G24,[1]Hoja2!$A$2:$B$21,2,FALSE)</f>
        <v>0.500000000000001</v>
      </c>
      <c r="I24" s="10" t="s">
        <v>77</v>
      </c>
      <c r="J24" s="33" t="s">
        <v>78</v>
      </c>
    </row>
  </sheetData>
  <mergeCells count="12">
    <mergeCell ref="A18:A23"/>
    <mergeCell ref="A11:A17"/>
    <mergeCell ref="A1:C7"/>
    <mergeCell ref="D1:J2"/>
    <mergeCell ref="D3:F4"/>
    <mergeCell ref="G3:J4"/>
    <mergeCell ref="D5:F5"/>
    <mergeCell ref="G5:J5"/>
    <mergeCell ref="D6:F6"/>
    <mergeCell ref="D7:F7"/>
    <mergeCell ref="G7:J7"/>
    <mergeCell ref="G6:J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1ABB92E-049B-45C8-9384-EF3C766CD38F}">
          <x14:formula1>
            <xm:f>'Explicación campos Matriz'!$A$50:$A$70</xm:f>
          </x14:formula1>
          <xm:sqref>G12:G20 G22 G24</xm:sqref>
        </x14:dataValidation>
        <x14:dataValidation type="list" allowBlank="1" showInputMessage="1" showErrorMessage="1" xr:uid="{F73E40AD-1A86-4EDA-B8E4-4AA89BEB1684}">
          <x14:formula1>
            <xm:f>'Explicación campos Matriz'!$C$45:$C$46</xm:f>
          </x14:formula1>
          <xm:sqref>B12:B20 B22 B24</xm:sqref>
        </x14:dataValidation>
        <x14:dataValidation type="list" allowBlank="1" showInputMessage="1" showErrorMessage="1" xr:uid="{98110FC9-8642-48C6-B65B-DDD4981109C5}">
          <x14:formula1>
            <xm:f>'Explicación campos Matriz'!$E$45:$E$46</xm:f>
          </x14:formula1>
          <xm:sqref>C12:C20 C22 C24</xm:sqref>
        </x14:dataValidation>
        <x14:dataValidation type="list" allowBlank="1" showInputMessage="1" showErrorMessage="1" xr:uid="{FA3382DE-4D53-4744-B9F5-2873C383BA55}">
          <x14:formula1>
            <xm:f>'Explicación campos Matriz'!$A$2:$A$9</xm:f>
          </x14:formula1>
          <xm:sqref>D12:D20 D22 D24</xm:sqref>
        </x14:dataValidation>
        <x14:dataValidation type="list" allowBlank="1" showInputMessage="1" showErrorMessage="1" xr:uid="{1D6DDCD2-E757-49BA-AC6B-4BA82465057C}">
          <x14:formula1>
            <xm:f>'Explicación campos Matriz'!$A$45:$A$48</xm:f>
          </x14:formula1>
          <xm:sqref>A24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79</v>
      </c>
    </row>
    <row r="2" spans="1:2" x14ac:dyDescent="0.35">
      <c r="A2" t="s">
        <v>49</v>
      </c>
      <c r="B2" t="s">
        <v>80</v>
      </c>
    </row>
    <row r="3" spans="1:2" x14ac:dyDescent="0.35">
      <c r="A3" t="s">
        <v>81</v>
      </c>
      <c r="B3" t="s">
        <v>82</v>
      </c>
    </row>
    <row r="4" spans="1:2" x14ac:dyDescent="0.35">
      <c r="A4" t="s">
        <v>24</v>
      </c>
      <c r="B4" t="s">
        <v>83</v>
      </c>
    </row>
    <row r="5" spans="1:2" x14ac:dyDescent="0.35">
      <c r="A5" t="s">
        <v>19</v>
      </c>
      <c r="B5" t="s">
        <v>84</v>
      </c>
    </row>
    <row r="6" spans="1:2" x14ac:dyDescent="0.35">
      <c r="A6" t="s">
        <v>66</v>
      </c>
      <c r="B6" t="s">
        <v>85</v>
      </c>
    </row>
    <row r="7" spans="1:2" x14ac:dyDescent="0.35">
      <c r="A7" t="s">
        <v>86</v>
      </c>
      <c r="B7" t="s">
        <v>87</v>
      </c>
    </row>
    <row r="8" spans="1:2" x14ac:dyDescent="0.35">
      <c r="A8" t="s">
        <v>88</v>
      </c>
      <c r="B8" t="s">
        <v>89</v>
      </c>
    </row>
    <row r="9" spans="1:2" x14ac:dyDescent="0.35">
      <c r="A9" t="s">
        <v>90</v>
      </c>
      <c r="B9" t="s">
        <v>91</v>
      </c>
    </row>
    <row r="14" spans="1:2" ht="39.5" x14ac:dyDescent="0.35">
      <c r="A14" s="1" t="s">
        <v>92</v>
      </c>
      <c r="B14" t="s">
        <v>93</v>
      </c>
    </row>
    <row r="15" spans="1:2" x14ac:dyDescent="0.35">
      <c r="A15">
        <v>1</v>
      </c>
      <c r="B15" t="s">
        <v>94</v>
      </c>
    </row>
    <row r="16" spans="1:2" x14ac:dyDescent="0.35">
      <c r="A16">
        <v>2</v>
      </c>
      <c r="B16" t="s">
        <v>95</v>
      </c>
    </row>
    <row r="17" spans="1:2" x14ac:dyDescent="0.35">
      <c r="A17">
        <v>3</v>
      </c>
      <c r="B17" t="s">
        <v>96</v>
      </c>
    </row>
    <row r="18" spans="1:2" x14ac:dyDescent="0.35">
      <c r="A18">
        <v>4</v>
      </c>
      <c r="B18" t="s">
        <v>97</v>
      </c>
    </row>
    <row r="19" spans="1:2" x14ac:dyDescent="0.35">
      <c r="A19">
        <v>5</v>
      </c>
      <c r="B19" t="s">
        <v>98</v>
      </c>
    </row>
    <row r="23" spans="1:2" ht="29" x14ac:dyDescent="0.35">
      <c r="A23" s="2" t="s">
        <v>99</v>
      </c>
      <c r="B23" t="s">
        <v>93</v>
      </c>
    </row>
    <row r="24" spans="1:2" x14ac:dyDescent="0.35">
      <c r="A24">
        <v>1</v>
      </c>
      <c r="B24" t="s">
        <v>100</v>
      </c>
    </row>
    <row r="25" spans="1:2" x14ac:dyDescent="0.35">
      <c r="A25">
        <v>2</v>
      </c>
      <c r="B25" t="s">
        <v>101</v>
      </c>
    </row>
    <row r="26" spans="1:2" x14ac:dyDescent="0.35">
      <c r="A26">
        <v>3</v>
      </c>
      <c r="B26" t="s">
        <v>102</v>
      </c>
    </row>
    <row r="27" spans="1:2" x14ac:dyDescent="0.35">
      <c r="A27">
        <v>4</v>
      </c>
      <c r="B27" t="s">
        <v>103</v>
      </c>
    </row>
    <row r="28" spans="1:2" x14ac:dyDescent="0.35">
      <c r="A28">
        <v>5</v>
      </c>
      <c r="B28" t="s">
        <v>104</v>
      </c>
    </row>
    <row r="31" spans="1:2" ht="29" x14ac:dyDescent="0.35">
      <c r="A31" s="2" t="s">
        <v>105</v>
      </c>
      <c r="B31" t="s">
        <v>93</v>
      </c>
    </row>
    <row r="32" spans="1:2" x14ac:dyDescent="0.35">
      <c r="A32">
        <v>2</v>
      </c>
      <c r="B32" t="s">
        <v>106</v>
      </c>
    </row>
    <row r="33" spans="1:5" x14ac:dyDescent="0.35">
      <c r="A33">
        <v>3</v>
      </c>
      <c r="B33" t="s">
        <v>106</v>
      </c>
    </row>
    <row r="34" spans="1:5" x14ac:dyDescent="0.35">
      <c r="A34">
        <v>4</v>
      </c>
      <c r="B34" t="s">
        <v>106</v>
      </c>
    </row>
    <row r="35" spans="1:5" x14ac:dyDescent="0.35">
      <c r="A35">
        <v>5</v>
      </c>
      <c r="B35" t="s">
        <v>107</v>
      </c>
    </row>
    <row r="36" spans="1:5" x14ac:dyDescent="0.35">
      <c r="A36">
        <v>6</v>
      </c>
      <c r="B36" t="s">
        <v>108</v>
      </c>
    </row>
    <row r="37" spans="1:5" x14ac:dyDescent="0.35">
      <c r="A37">
        <v>7</v>
      </c>
      <c r="B37" t="s">
        <v>108</v>
      </c>
    </row>
    <row r="38" spans="1:5" x14ac:dyDescent="0.35">
      <c r="A38">
        <v>8</v>
      </c>
      <c r="B38" t="s">
        <v>109</v>
      </c>
    </row>
    <row r="39" spans="1:5" x14ac:dyDescent="0.35">
      <c r="A39">
        <v>9</v>
      </c>
      <c r="B39" t="s">
        <v>109</v>
      </c>
    </row>
    <row r="40" spans="1:5" x14ac:dyDescent="0.35">
      <c r="A40">
        <v>10</v>
      </c>
      <c r="B40" t="s">
        <v>109</v>
      </c>
    </row>
    <row r="44" spans="1:5" x14ac:dyDescent="0.35">
      <c r="A44" t="s">
        <v>110</v>
      </c>
      <c r="C44" t="s">
        <v>111</v>
      </c>
      <c r="E44" t="s">
        <v>112</v>
      </c>
    </row>
    <row r="45" spans="1:5" x14ac:dyDescent="0.35">
      <c r="A45" t="s">
        <v>113</v>
      </c>
      <c r="C45" t="s">
        <v>114</v>
      </c>
      <c r="E45" t="s">
        <v>18</v>
      </c>
    </row>
    <row r="46" spans="1:5" x14ac:dyDescent="0.35">
      <c r="A46" t="s">
        <v>48</v>
      </c>
      <c r="C46" t="s">
        <v>17</v>
      </c>
      <c r="E46" t="s">
        <v>37</v>
      </c>
    </row>
    <row r="47" spans="1:5" x14ac:dyDescent="0.35">
      <c r="A47" t="s">
        <v>74</v>
      </c>
    </row>
    <row r="48" spans="1:5" x14ac:dyDescent="0.35">
      <c r="A48" t="s">
        <v>115</v>
      </c>
    </row>
    <row r="50" spans="1:2" x14ac:dyDescent="0.35">
      <c r="A50" s="3">
        <v>0</v>
      </c>
      <c r="B50" s="3">
        <v>1</v>
      </c>
    </row>
    <row r="51" spans="1:2" x14ac:dyDescent="0.35">
      <c r="A51" s="3">
        <v>0.05</v>
      </c>
      <c r="B51" s="3">
        <v>0.95</v>
      </c>
    </row>
    <row r="52" spans="1:2" x14ac:dyDescent="0.35">
      <c r="A52" s="3">
        <v>0.1</v>
      </c>
      <c r="B52" s="3">
        <v>0.9</v>
      </c>
    </row>
    <row r="53" spans="1:2" x14ac:dyDescent="0.35">
      <c r="A53" s="3">
        <v>0.15</v>
      </c>
      <c r="B53" s="3">
        <v>0.85</v>
      </c>
    </row>
    <row r="54" spans="1:2" x14ac:dyDescent="0.35">
      <c r="A54" s="3">
        <v>0.2</v>
      </c>
      <c r="B54" s="3">
        <v>0.8</v>
      </c>
    </row>
    <row r="55" spans="1:2" x14ac:dyDescent="0.35">
      <c r="A55" s="3">
        <v>0.25</v>
      </c>
      <c r="B55" s="3">
        <v>0.75</v>
      </c>
    </row>
    <row r="56" spans="1:2" x14ac:dyDescent="0.35">
      <c r="A56" s="3">
        <v>0.3</v>
      </c>
      <c r="B56" s="3">
        <v>0.7</v>
      </c>
    </row>
    <row r="57" spans="1:2" x14ac:dyDescent="0.35">
      <c r="A57" s="3">
        <v>0.35</v>
      </c>
      <c r="B57" s="3">
        <v>0.65</v>
      </c>
    </row>
    <row r="58" spans="1:2" x14ac:dyDescent="0.35">
      <c r="A58" s="3">
        <v>0.4</v>
      </c>
      <c r="B58" s="3">
        <v>0.6</v>
      </c>
    </row>
    <row r="59" spans="1:2" x14ac:dyDescent="0.35">
      <c r="A59" s="3">
        <v>0.45</v>
      </c>
      <c r="B59" s="3">
        <v>0.55000000000000104</v>
      </c>
    </row>
    <row r="60" spans="1:2" x14ac:dyDescent="0.35">
      <c r="A60" s="3">
        <v>0.5</v>
      </c>
      <c r="B60" s="3">
        <v>0.500000000000001</v>
      </c>
    </row>
    <row r="61" spans="1:2" x14ac:dyDescent="0.35">
      <c r="A61" s="3">
        <v>0.55000000000000004</v>
      </c>
      <c r="B61" s="3">
        <v>0.45000000000000101</v>
      </c>
    </row>
    <row r="62" spans="1:2" x14ac:dyDescent="0.35">
      <c r="A62" s="3">
        <v>0.6</v>
      </c>
      <c r="B62" s="3">
        <v>0.40000000000000102</v>
      </c>
    </row>
    <row r="63" spans="1:2" x14ac:dyDescent="0.35">
      <c r="A63" s="3">
        <v>0.65</v>
      </c>
      <c r="B63" s="3">
        <v>0.35000000000000098</v>
      </c>
    </row>
    <row r="64" spans="1:2" x14ac:dyDescent="0.35">
      <c r="A64" s="3">
        <v>0.7</v>
      </c>
      <c r="B64" s="3">
        <v>0.30000000000000099</v>
      </c>
    </row>
    <row r="65" spans="1:2" x14ac:dyDescent="0.35">
      <c r="A65" s="3">
        <v>0.75</v>
      </c>
      <c r="B65" s="3">
        <v>0.250000000000001</v>
      </c>
    </row>
    <row r="66" spans="1:2" x14ac:dyDescent="0.35">
      <c r="A66" s="3">
        <v>0.8</v>
      </c>
      <c r="B66" s="3">
        <v>0.20000000000000101</v>
      </c>
    </row>
    <row r="67" spans="1:2" x14ac:dyDescent="0.35">
      <c r="A67" s="3">
        <v>0.85</v>
      </c>
      <c r="B67" s="3">
        <v>0.15000000000000099</v>
      </c>
    </row>
    <row r="68" spans="1:2" x14ac:dyDescent="0.35">
      <c r="A68" s="3">
        <v>0.9</v>
      </c>
      <c r="B68" s="3">
        <v>0.100000000000001</v>
      </c>
    </row>
    <row r="69" spans="1:2" x14ac:dyDescent="0.35">
      <c r="A69" s="3">
        <v>0.95</v>
      </c>
      <c r="B69" s="3">
        <v>5.0000000000000898E-2</v>
      </c>
    </row>
    <row r="70" spans="1:2" x14ac:dyDescent="0.35">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3269AFA9893A45AD036D16253E8B31" ma:contentTypeVersion="20" ma:contentTypeDescription="Create a new document." ma:contentTypeScope="" ma:versionID="0c5945cb210b797536976bb9cd8e84f8">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b53e70384e7521598861d93bebde6e79"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5605A8-CCD3-47D8-A5F5-B4055417F8A0}"/>
</file>

<file path=customXml/itemProps2.xml><?xml version="1.0" encoding="utf-8"?>
<ds:datastoreItem xmlns:ds="http://schemas.openxmlformats.org/officeDocument/2006/customXml" ds:itemID="{D4628017-C733-4C3E-9C60-B829133FC78C}">
  <ds:schemaRefs>
    <ds:schemaRef ds:uri="http://schemas.openxmlformats.org/package/2006/metadata/core-properties"/>
    <ds:schemaRef ds:uri="http://schemas.microsoft.com/office/2006/metadata/propertie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645aa32d-a81d-42b3-9638-2b8cd42fd14d"/>
    <ds:schemaRef ds:uri="13d9a873-4f1a-4ee4-99f5-b114d1797c1e"/>
    <ds:schemaRef ds:uri="http://purl.org/dc/terms/"/>
  </ds:schemaRefs>
</ds:datastoreItem>
</file>

<file path=customXml/itemProps3.xml><?xml version="1.0" encoding="utf-8"?>
<ds:datastoreItem xmlns:ds="http://schemas.openxmlformats.org/officeDocument/2006/customXml" ds:itemID="{43C945D1-2444-459E-9933-AC8D414FCD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Riesgos Fabrica Pruebas</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MAYERLY  CONSUELO  LOPEZ</cp:lastModifiedBy>
  <cp:revision/>
  <dcterms:created xsi:type="dcterms:W3CDTF">2021-08-12T20:03:14Z</dcterms:created>
  <dcterms:modified xsi:type="dcterms:W3CDTF">2026-04-29T01:30:46Z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