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520" windowHeight="7752" activeTab="0"/>
  </bookViews>
  <sheets>
    <sheet name="TRDM" sheetId="1" r:id="rId1"/>
    <sheet name="R.C.E." sheetId="2" r:id="rId2"/>
    <sheet name="MANEJO" sheetId="3" r:id="rId3"/>
    <sheet name="TR. VALORES" sheetId="4" r:id="rId4"/>
    <sheet name="AUTOS" sheetId="5" r:id="rId5"/>
    <sheet name="RC SERVIDORES" sheetId="6" r:id="rId6"/>
    <sheet name="CYBER" sheetId="7" r:id="rId7"/>
    <sheet name="G2 irf com" sheetId="8" state="hidden" r:id="rId8"/>
  </sheets>
  <externalReferences>
    <externalReference r:id="rId11"/>
    <externalReference r:id="rId12"/>
  </externalReferences>
  <definedNames>
    <definedName name="_1">#N/A</definedName>
    <definedName name="_2">#N/A</definedName>
    <definedName name="_3">#N/A</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GoBack" localSheetId="4">'AUTOS'!#REF!</definedName>
    <definedName name="_GoBack" localSheetId="2">'MANEJO'!#REF!</definedName>
    <definedName name="_GoBack" localSheetId="1">'R.C.E.'!#REF!</definedName>
    <definedName name="_GoBack" localSheetId="5">'RC SERVIDORES'!#REF!</definedName>
    <definedName name="_GoBack" localSheetId="3">'TR. VALORES'!#REF!</definedName>
    <definedName name="_GoBack" localSheetId="0">'TRDM'!#REF!</definedName>
    <definedName name="A">#REF!</definedName>
    <definedName name="A_impresión_IM">#REF!</definedName>
    <definedName name="AA">#REF!</definedName>
    <definedName name="_xlnm.Print_Area" localSheetId="2">'MANEJO'!$A$1:$E$52</definedName>
    <definedName name="_xlnm.Print_Area" localSheetId="0">'TRDM'!$A$1:$D$86</definedName>
    <definedName name="ax">#REF!</definedName>
    <definedName name="factores">#REF!</definedName>
    <definedName name="OLE_LINK2_1">#REF!</definedName>
    <definedName name="SMMLV">'[1]CalculoBrechaColseguros'!#REF!</definedName>
    <definedName name="SUELDO">'[2]SUELDO'!$A:$XFD</definedName>
    <definedName name="TEST1">#REF!</definedName>
    <definedName name="TESTHKEY">#REF!</definedName>
    <definedName name="TESTKEYS">#REF!</definedName>
    <definedName name="TESTVKEY">#REF!</definedName>
    <definedName name="TMI">#REF!</definedName>
    <definedName name="wer23a">#REF!</definedName>
  </definedNames>
  <calcPr fullCalcOnLoad="1"/>
</workbook>
</file>

<file path=xl/sharedStrings.xml><?xml version="1.0" encoding="utf-8"?>
<sst xmlns="http://schemas.openxmlformats.org/spreadsheetml/2006/main" count="274" uniqueCount="145">
  <si>
    <t>Sin deducible</t>
  </si>
  <si>
    <t>SUBTOTAL PUNTOS CLAUSULAS</t>
  </si>
  <si>
    <t>Señor proponente indique aquí su ofrecimiento:</t>
  </si>
  <si>
    <t>Puntos</t>
  </si>
  <si>
    <t xml:space="preserve">Condiciones Complementarias </t>
  </si>
  <si>
    <t>CONDICIONES COMPLEMENTARIAS CALIFICABLES NO OBLIGATORIAS</t>
  </si>
  <si>
    <t>DEDUCIBLES PÓLIZA SEGURO DE DAÑOS MATERIALES</t>
  </si>
  <si>
    <t>TABLA DE CALIFICACIÓN</t>
  </si>
  <si>
    <t>A. Terremoto, temblor, erupción volcánica, maremoto, tsunami</t>
  </si>
  <si>
    <t>B. HMACCOP, AMIT, sabotaje, terrorismo</t>
  </si>
  <si>
    <t>C. Hurto calificado y hurto simple</t>
  </si>
  <si>
    <t>D. Equipos móviles y portátiles</t>
  </si>
  <si>
    <t>E. Daño interno (Equipos eléctricos y electrónicos)</t>
  </si>
  <si>
    <t>F. Daño Interno (Rotura de maquinaria)</t>
  </si>
  <si>
    <t>G. Demás eventos</t>
  </si>
  <si>
    <t>SUBTOTAL DEDUCIBLES</t>
  </si>
  <si>
    <t>A. Terremoto, temblor, erupción volcánica, maremoto, tsunami (sin mínimo)</t>
  </si>
  <si>
    <t>Superior a 0% y hasta 1% de la pérdida</t>
  </si>
  <si>
    <t>Superior a 1% se rechazará la propuesta</t>
  </si>
  <si>
    <t>Superior a 1% y hasta 2% de la pérdida</t>
  </si>
  <si>
    <t>Superior a 2% y hasta 3% de la pérdida</t>
  </si>
  <si>
    <t>Superior a 3% se rechazará la propuesta</t>
  </si>
  <si>
    <t>C. Hurto calificado y hurto simple (sin mínimo)</t>
  </si>
  <si>
    <t>E. Daño interno (Equipos eléctricos y electrónicos) (sin mínimo)</t>
  </si>
  <si>
    <t>F. Daño Interno (Rotura de maquinaria) (sin mínimo)</t>
  </si>
  <si>
    <t>G. Demás eventos (sin mínimo)</t>
  </si>
  <si>
    <t>TOTAL</t>
  </si>
  <si>
    <t xml:space="preserve"> PÓLIZA DE SEGURO INFIDELIDAD Y RIESGOS FINANCIEROS </t>
  </si>
  <si>
    <t>Observaciones</t>
  </si>
  <si>
    <r>
      <t xml:space="preserve">Cláusula de Infidelidad de empleado. </t>
    </r>
    <r>
      <rPr>
        <sz val="10"/>
        <color indexed="8"/>
        <rFont val="Century Gothic"/>
        <family val="2"/>
      </rPr>
      <t>Sin exigencia de demostrar la ganancia personal indebida.</t>
    </r>
  </si>
  <si>
    <t>Para obtener el puntaje se debe ofrecer en las condiciones solicitadas, en caso de modificaciones que desfavorezcan a PREVISORA no se calificará la cláusula.</t>
  </si>
  <si>
    <r>
      <t>Bono por largo plazo:</t>
    </r>
    <r>
      <rPr>
        <sz val="10"/>
        <color indexed="8"/>
        <rFont val="Century Gothic"/>
        <family val="2"/>
      </rPr>
      <t xml:space="preserve"> Se debe indicar el porcentaje de descuento para la segunda vigencia.</t>
    </r>
  </si>
  <si>
    <t>A las mayores condiciones ofrecidas se les otorgará el máximo puntaje, a las demás se les otorgará de manera proporcional.</t>
  </si>
  <si>
    <r>
      <t xml:space="preserve">Costo Neto Financiero: </t>
    </r>
    <r>
      <rPr>
        <sz val="10"/>
        <color indexed="8"/>
        <rFont val="Century Gothic"/>
        <family val="2"/>
      </rPr>
      <t>Se solicita  la tasa, el límite máximo mensual y en el agregado anual, adicional al básico exigido.</t>
    </r>
  </si>
  <si>
    <r>
      <t xml:space="preserve">Costo limpieza: </t>
    </r>
    <r>
      <rPr>
        <sz val="10"/>
        <color indexed="8"/>
        <rFont val="Century Gothic"/>
        <family val="2"/>
      </rPr>
      <t>Se solicita un sublimite en adición a la oferta básica.</t>
    </r>
  </si>
  <si>
    <r>
      <t xml:space="preserve">Ampliación del </t>
    </r>
    <r>
      <rPr>
        <b/>
        <sz val="10"/>
        <color indexed="8"/>
        <rFont val="Century Gothic"/>
        <family val="2"/>
      </rPr>
      <t>Aviso de Siniestro:</t>
    </r>
    <r>
      <rPr>
        <sz val="10"/>
        <color indexed="8"/>
        <rFont val="Century Gothic"/>
        <family val="2"/>
      </rPr>
      <t xml:space="preserve"> Se solicita el término ofrecido en exceso al básico exigido</t>
    </r>
  </si>
  <si>
    <r>
      <t xml:space="preserve">Garantías: </t>
    </r>
    <r>
      <rPr>
        <sz val="10"/>
        <color indexed="8"/>
        <rFont val="Century Gothic"/>
        <family val="2"/>
      </rPr>
      <t>Se sebe tener en cuenta que se deben eliminar las condiciones precedentes de responsabilidad o garantías de la póliza</t>
    </r>
  </si>
  <si>
    <t>DEDUCIBLES</t>
  </si>
  <si>
    <t>Rango de deducible:</t>
  </si>
  <si>
    <t>Puntaje:</t>
  </si>
  <si>
    <t>Superior a 0 y hasta $25.000.000</t>
  </si>
  <si>
    <t>Superior a $25.000.000 y hasta $50.000.000</t>
  </si>
  <si>
    <t>Superior a $50.000.000 y hasta $75.000.000</t>
  </si>
  <si>
    <t>Superior a $75.000.000</t>
  </si>
  <si>
    <t>Se rechaza la propuesta</t>
  </si>
  <si>
    <t>PUNTOS</t>
  </si>
  <si>
    <t xml:space="preserve">CONDICIONES COMPLEMENTARIAS CALIFICABLES NO OBLIGATORIA  </t>
  </si>
  <si>
    <t xml:space="preserve">Entre $0 y $200 millones </t>
  </si>
  <si>
    <t xml:space="preserve">Superior a $200 millones y $300 millones </t>
  </si>
  <si>
    <t xml:space="preserve">Superior a $300 millones y $500 milllones </t>
  </si>
  <si>
    <t xml:space="preserve">Superior a $500 millones </t>
  </si>
  <si>
    <t>Puntaje</t>
  </si>
  <si>
    <t xml:space="preserve">DEDUCIBLES PÓLIZA SEGURO GLOBAL DE MANEJO PARA ENTIDADES OFICIALES </t>
  </si>
  <si>
    <t xml:space="preserve">RANGO DE DEDUCIBLE </t>
  </si>
  <si>
    <t>Puntaje sobre valor de la pérdida</t>
  </si>
  <si>
    <t>Superior a 0   SMMLV y hasta 0,5 SMMLV</t>
  </si>
  <si>
    <t>A. Empleados no Identificados…</t>
  </si>
  <si>
    <t>A.Empleados no Identificados</t>
  </si>
  <si>
    <t>B. Otros Eventos</t>
  </si>
  <si>
    <t xml:space="preserve">Superior a 0% y hasta 0.5% </t>
  </si>
  <si>
    <t xml:space="preserve">Superior a 0.5% y hasta 1% </t>
  </si>
  <si>
    <t xml:space="preserve">Evaluación de Porcentaje: </t>
  </si>
  <si>
    <t xml:space="preserve">Evaluación de Mínimo: En SMMLV </t>
  </si>
  <si>
    <t>Se rechazará la propuesta</t>
  </si>
  <si>
    <t>Superior a 0,5 SMMLV</t>
  </si>
  <si>
    <r>
      <t>Anticipo de indemnización:</t>
    </r>
    <r>
      <rPr>
        <sz val="10"/>
        <color indexed="8"/>
        <rFont val="Century Gothic"/>
        <family val="2"/>
      </rPr>
      <t xml:space="preserve"> En caso de siniestro, siempre y cuando no haya ninguna objeción por parte de los reaseguradores sobre el mismo, se reconocerá un anticipo del 50% del valor del reclamo, siempre y cuando el evento que dio origen al siniestro se encuentre amparado por la póliza y haya sido probado, y el monto de la pérdida se encuentre estimado.</t>
    </r>
  </si>
  <si>
    <t>NO SE OTORGA</t>
  </si>
  <si>
    <t xml:space="preserve">Se otorga con el 10%. Tener en cuenta que en nuestra suscripción estamos en el tercer año de LTA y que la no renovación implica la devolución de un saldo a favor de los aseguradores así:
Vigencia 2013-2014: COP 34.300.000 (Primer año)
Extensión del 28 de febrero de 2014 al 1 de septiembre de 2014: COP 17.384.932
Extensión del 1 de sept de 2014 al 1 de marzo de 2015: COP 17.009.041
Vigencia 2015 (6 meses): COP 18.000.000 (Segundo año LTA)
Última prórroga hasta 1 de octubre de 2015: COP 2.934.783
Así las cosas, el valor total reconocido por LTA equivale a la suma de: COP 89.628.756
</t>
  </si>
  <si>
    <t xml:space="preserve">Costo financiero neto con respecto a títulos valores: se reconocerá al asegurado una tasa de interés máxima de 3% mensual sujeto a un límite máximo de indemnización de COP$300.000.000 por mes y COP$2.700.000.000 en el agregado anual, con un período máximo de indemnización de nueve meses y deducible de quince (15) días. </t>
  </si>
  <si>
    <t>Extensión de gastos de verificación. Como se adjunta. Sublimite COP 2.000.000.000 por todo y cada evento y en el agregado</t>
  </si>
  <si>
    <t>Aviso de siniestro 75 días</t>
  </si>
  <si>
    <t>En caso de siniestro, siempre y cuando no haya ninguna objeción por parte de los reaseguradores sobre el mismo, se reconocerá un anticipo del 50% del valor del reclamo, siempre y cuando el evento que dio origen al siniestro se encuentre amparado por la póliza y haya sido probado, y el monto de la pérdida se encuentre estimado</t>
  </si>
  <si>
    <r>
      <t>Las Condiciones Precedentes de Responsabilidad del clausulado DHP84 son eliminadas</t>
    </r>
    <r>
      <rPr>
        <strike/>
        <sz val="11"/>
        <color indexed="10"/>
        <rFont val="Times New Roman"/>
        <family val="1"/>
      </rPr>
      <t xml:space="preserve"> </t>
    </r>
  </si>
  <si>
    <t>D. Hurto calificado y hurto simple equipos móviles y portátiles (sin mínimo)</t>
  </si>
  <si>
    <t>Limite asegurado por evento adicional al básico sin cobro de prima adicional:</t>
  </si>
  <si>
    <t xml:space="preserve">Entre $0 y $10 millones </t>
  </si>
  <si>
    <t xml:space="preserve">Superior a $10 millones y $30 millones </t>
  </si>
  <si>
    <t xml:space="preserve">Superior a $30 millones y $50 milllones </t>
  </si>
  <si>
    <t xml:space="preserve">Superior a $50 millones </t>
  </si>
  <si>
    <r>
      <t>Se otorga el puntaje a quien ofrezca la siguiente cláusula:
Plazo de pago de indemnizaciones:</t>
    </r>
    <r>
      <rPr>
        <sz val="10"/>
        <color indexed="8"/>
        <rFont val="Century Gothic"/>
        <family val="2"/>
      </rPr>
      <t xml:space="preserve"> la aseguradora se compromete a realizar el pago de las indemnizaciones máximo dentro de los 20 días calendarios al envío del finiquito debidamente firmado</t>
    </r>
  </si>
  <si>
    <r>
      <t xml:space="preserve">Se otorga el puntaje a quien ofrezca la siguiente cláusula:
</t>
    </r>
    <r>
      <rPr>
        <sz val="10"/>
        <color indexed="8"/>
        <rFont val="Century Gothic"/>
        <family val="2"/>
      </rPr>
      <t>Plazo de pago de indemnizaciones: la aseguradora se compromete a realizar el pago de las indemnizaciones máximo dentro de los 20 días calendarios al envío del finiquito debidamente firmado</t>
    </r>
  </si>
  <si>
    <t>Puntos máximo</t>
  </si>
  <si>
    <r>
      <t xml:space="preserve">Se otorga el puntaje a quien ofrezca mayor limite al establecido en las condiciones obligatorias:
</t>
    </r>
    <r>
      <rPr>
        <sz val="10"/>
        <color indexed="8"/>
        <rFont val="Century Gothic"/>
        <family val="2"/>
      </rPr>
      <t>Hurto calificado (Según definición legal) Evento/Vigencia demás bienes diferentes a equipos móviles y portátiles</t>
    </r>
  </si>
  <si>
    <r>
      <t xml:space="preserve">Se otorga el puntaje a quien ofrezca mayor limite al establecido en las condiciones obligatorias:
</t>
    </r>
    <r>
      <rPr>
        <sz val="10"/>
        <color indexed="8"/>
        <rFont val="Century Gothic"/>
        <family val="2"/>
      </rPr>
      <t>Hurto simple (Según definición legal) Evento/Vigencia demás bienes diferentes a equipos móviles, portátiles</t>
    </r>
  </si>
  <si>
    <t>Se otorga el puntaje a quien ofrezca el siguiente amparo
Culpa Grave</t>
  </si>
  <si>
    <t>SEGURO DE TRANSPORTE DE VALORES 2022-2023</t>
  </si>
  <si>
    <r>
      <t xml:space="preserve">Se otorga el puntaje a quien ofrezca la siguiente condicion con mayor sublimite
</t>
    </r>
    <r>
      <rPr>
        <sz val="10"/>
        <color indexed="8"/>
        <rFont val="Century Gothic"/>
        <family val="2"/>
      </rPr>
      <t xml:space="preserve">Sublímite para vehículos de terceros que estén bajo la responsabilidad de la compañía (especialmente para aquellos casos en que PREVISORA como asegurador tiene vehículos de terceros bajo su responsabilidad tal como puede ser vehículos en reparación,  o movilización en grúa, etc. </t>
    </r>
  </si>
  <si>
    <r>
      <t xml:space="preserve">Se otorga el puntaje a quien ofrezca la siguiente condicion:
</t>
    </r>
    <r>
      <rPr>
        <sz val="10"/>
        <color indexed="8"/>
        <rFont val="Century Gothic"/>
        <family val="2"/>
      </rPr>
      <t>Modalidad Descubrimiento con retroactividad inicio de vigencia</t>
    </r>
    <r>
      <rPr>
        <b/>
        <sz val="10"/>
        <color indexed="8"/>
        <rFont val="Century Gothic"/>
        <family val="2"/>
      </rPr>
      <t xml:space="preserve">
</t>
    </r>
  </si>
  <si>
    <r>
      <t xml:space="preserve">Se otorga el puntaje a quien ofrezca la siguiente condicion:
</t>
    </r>
    <r>
      <rPr>
        <sz val="10"/>
        <color indexed="8"/>
        <rFont val="Century Gothic"/>
        <family val="2"/>
      </rPr>
      <t>Retroactividad de dos años</t>
    </r>
  </si>
  <si>
    <t>Limite asegurado por evento adicional al básico por evento sin cobro de prima adicional:</t>
  </si>
  <si>
    <t>Limite asegurado por vigencia adicional al básico por vigencia sin cobro de prima adicional:</t>
  </si>
  <si>
    <r>
      <t xml:space="preserve">Se otorga el puntaje a quien ofrezca la siguiente condicion con mayor sublimite
</t>
    </r>
    <r>
      <rPr>
        <sz val="10"/>
        <color indexed="8"/>
        <rFont val="Century Gothic"/>
        <family val="2"/>
      </rPr>
      <t xml:space="preserve">Sublímite para vehículos de terceros que estén bajo la responsabilidad de la compañía (especialmente para aquellos casos en que PREVISORA como asegurador tiene vehículos de terceros bajo su responsabilidad tal como puede ser vehículos en reparación,  o movilización en grúa, etc. </t>
    </r>
  </si>
  <si>
    <r>
      <t xml:space="preserve">Se otorga el puntaje a quien ofrezca la siguiente cláusula:
</t>
    </r>
    <r>
      <rPr>
        <sz val="10"/>
        <color indexed="8"/>
        <rFont val="Century Gothic"/>
        <family val="2"/>
      </rPr>
      <t>Aplicación de la póliza, frente al seguro de Infidelidad y Riesgos Financieros
Queda expresamente señalado, que la presente póliza se contrata para el cumplimiento de las disposiciones que obligan a la Entidad asegurada a su constitución; por lo tanto, cuando se presente la identidad de coberturas para un mismo siniestro amparado en ambas pólizas, primero se agotara el límite de la póliza de Manejo y en exceso el seguro de infidelidad y riesgos financieros sujeto a los deducibles que tenga cada uno de ellos.</t>
    </r>
  </si>
  <si>
    <t>Se otorga el puntaje a quien ofrezca el mayor límite asegurado por despacho y a los demás de forma proporcional</t>
  </si>
  <si>
    <t>Pago de Parqueadero en el Tránsito como consecuencia de un evento cubierto en la póliza:
Límite de (1) un SMDLV a la fecha del siniestro por día de estacionamiento, por un periodo máximo de 15 (Quince) días.</t>
  </si>
  <si>
    <r>
      <t xml:space="preserve">Se otorga el puntaje a quien ofrezca la siguiente cobertura:
</t>
    </r>
    <r>
      <rPr>
        <sz val="10"/>
        <color indexed="8"/>
        <rFont val="Century Gothic"/>
        <family val="2"/>
      </rPr>
      <t>Cobertura de Muerte Accidental, desmembración e Incapacidad Total y Permanente Otorgar para ocupantes con límite de $20.000.000 por persona.</t>
    </r>
  </si>
  <si>
    <r>
      <t xml:space="preserve">Se otorga el puntaje a quien ofrezca la siguiente cobertura:
</t>
    </r>
    <r>
      <rPr>
        <sz val="10"/>
        <color indexed="8"/>
        <rFont val="Century Gothic"/>
        <family val="2"/>
      </rPr>
      <t>Pequeños Accesorios: La Compañía cubre el daño o hurto de los siguientes elementos originales del vehículo y motocicletas.:
a. Boceles Externos
b. Bazos Limpia Vidrios
c. Lunas Retrovisores
d. Película de Seguridad
e. Emblemas externos
f.  Tapa combustible externa e interna
g. Vidrios laterales
h. Copas emblema de ruedas
i.  Antena
j.  Bombillos externos (de farolas, stops,
   cocuyos)
En los casos donde el fabricante no suministre las  lunas retrovisores de manera independiente, sino  que suministre el espejo completo, la compañía  indemnizará dicho espejo.</t>
    </r>
  </si>
  <si>
    <r>
      <rPr>
        <b/>
        <sz val="10"/>
        <color indexed="8"/>
        <rFont val="Century Gothic"/>
        <family val="2"/>
      </rPr>
      <t>Se otorga el puntaje a quien ofrezca la siguiente cobertura:</t>
    </r>
    <r>
      <rPr>
        <sz val="10"/>
        <color indexed="8"/>
        <rFont val="Century Gothic"/>
        <family val="2"/>
      </rPr>
      <t xml:space="preserve">
Rotura de Vidrios: La compañía ampara los daños a causa de eventos súbitos o accidentales donde se produzca la rotura  de los siguientes elementos originales del vehículo: Vidrios, Farolas, Stops, Espejos y retrovisores.</t>
    </r>
  </si>
  <si>
    <t>Se otorga el puntaje a quien ofrezca el mayor límite asegurado para la cobertura de responsabilidad civil extracontractual y a los demás de forma proporcional</t>
  </si>
  <si>
    <t>Extorsión cibernética. Se otorgara el máximo puntaje al proponente que otorgue en adición a lo obligatorio el máximo sublimite.</t>
  </si>
  <si>
    <t>Multas y/o sanciones administrativas. Se otorgara el máximo puntaje al proponente que otorgue en adición a lo obligatorio el máximo sublimite.</t>
  </si>
  <si>
    <t>Se incluye la pérdida de información como consecuencia de la pérdida, destrucción, robo o desaparición de documentos físicos</t>
  </si>
  <si>
    <t>En relación a los gastos de emergencia, se extienden a los amparos relacionados con la gestión de incidentes, como gastos de expertos forenses, pérdidas de activos digitales</t>
  </si>
  <si>
    <t>Se cubren los actos mal intencionado de empleados</t>
  </si>
  <si>
    <t>En cuanto a la cobertura para notificación y monitoreo, la misma se extiende para incluir los gastos incurridos para notificar a los interesados en forma voluntaria.</t>
  </si>
  <si>
    <t>DESCRIPCIÓN</t>
  </si>
  <si>
    <t>Gastos de investigación oficial sin deducible</t>
  </si>
  <si>
    <t>Gastos de relaciones públicas sin deducible</t>
  </si>
  <si>
    <t>Gastos de notificación y monitoreo de créditos sin deducible</t>
  </si>
  <si>
    <t>Pérdida de activos digitales sin deducible</t>
  </si>
  <si>
    <t>Gastos de defensa sin deducible</t>
  </si>
  <si>
    <t>Se otorgara el maximo putaje a quien ofrezca el menor deducible para demás eventos y a los otros proponentes de forma proporcional</t>
  </si>
  <si>
    <t>LA PREVISORA S.A. COMPAÑÍA DE SEGUROS</t>
  </si>
  <si>
    <t>Oferta</t>
  </si>
  <si>
    <t>PÓLIZA DE SEGURO DE TODO RIESGO DAÑOS MATERIALES 2023</t>
  </si>
  <si>
    <t xml:space="preserve"> PÓLIZA DE SEGURO DE RESPONSABILIDAD CIVIL EXTRACONTRACTUAL 2023</t>
  </si>
  <si>
    <t xml:space="preserve"> PÓLIZA DE SEGURO GLOBAL DE MANEJO PARA ENTIDADES OFICIALES 2023</t>
  </si>
  <si>
    <t>SEGURO DE TRANSPORTE DE VALORES 2023</t>
  </si>
  <si>
    <t xml:space="preserve"> PÓLIZA DE SEGURO DE RESPONSABILIDAD CIVIL SERVIDORES PUBLICOS 2023</t>
  </si>
  <si>
    <t>Se otorga el puntaje a quien ofrezca el mayor limite asegurado adicional al básico  sin cobro de prima adicional:</t>
  </si>
  <si>
    <t>Se otorga el puntaje a quien ofrezca el mayor limite asegurado adicional al básico sin cobro de prima adicional para gastos de defensa de la siguiente manera:</t>
  </si>
  <si>
    <t xml:space="preserve">NIVEL I CARGOS ASEGURADOS
Presidente, Vicepresidentes, Miembros de Junta Directiva y Secretaría General </t>
  </si>
  <si>
    <t>NIVEL II CARGOS ASEGURADOS
Gerentes, Gestores, Jefes de Oficina, Subgerentes</t>
  </si>
  <si>
    <t>NIVEL III CARGOS ASEGURADOS
Coordinadores, profesionales III, especialistas, profesionales, técnicos, auxiliares, asistentes administrativos y secretaria ejecutiva II</t>
  </si>
  <si>
    <t>$50.000.000 adicionales al básico</t>
  </si>
  <si>
    <t>$30.000.000 adicionales al básico</t>
  </si>
  <si>
    <r>
      <rPr>
        <b/>
        <sz val="10"/>
        <rFont val="Century Gothic"/>
        <family val="2"/>
      </rPr>
      <t>Se otorga el puntaje a quien ofrezca incluir dentro de la cobertura de gastos de defensa la siguiente extensión:</t>
    </r>
    <r>
      <rPr>
        <sz val="10"/>
        <rFont val="Century Gothic"/>
        <family val="2"/>
      </rPr>
      <t xml:space="preserve">
El amparo de gastos de defensa se extiende a cubrir procesos en contra de los asegurados por daños, pérdidas o faltantes causados por depreciación o pérdida de inversiones, resultado de fluctuaciones en los mercados financieros, otorgamiento de créditos y/o recuperación de cartera. </t>
    </r>
  </si>
  <si>
    <r>
      <rPr>
        <b/>
        <sz val="10"/>
        <color indexed="8"/>
        <rFont val="Century Gothic"/>
        <family val="2"/>
      </rPr>
      <t>Se otorga el puntaje a quien ofrezca incluir dentro de la cobertura de gastos de defensa la siguiente extensión:</t>
    </r>
    <r>
      <rPr>
        <sz val="10"/>
        <color indexed="8"/>
        <rFont val="Century Gothic"/>
        <family val="2"/>
      </rPr>
      <t xml:space="preserve">
Se cubren los gastos incurridos por la entidad tomadora para el diseño y realización de una campaña publicitaria para mejorar su imagen, cuando se haya visto afectada por algún evento que involucre la responsabilidad de un(os) directivo(s). Sublimitada a COP200,000,000 en el agregado y haciendo parte del límite y de acuerdo a los términos de la póliza.</t>
    </r>
  </si>
  <si>
    <t xml:space="preserve"> PÓLIZA DE SEGURO DE RESPONSABILIDAD CIVIL RIESGO CIBERNETICO 2023</t>
  </si>
  <si>
    <t>DEDUCIBLES (200 Puntos)</t>
  </si>
  <si>
    <r>
      <t xml:space="preserve">Se otorga el puntaje a quien ofrezca mayor limite al establecido en las condiciones obligatorias:
</t>
    </r>
    <r>
      <rPr>
        <sz val="10"/>
        <color indexed="8"/>
        <rFont val="Century Gothic"/>
        <family val="2"/>
      </rPr>
      <t>Asonada, motín, conmoción civil o popular, huelga, vandalismo, actos mal intencionados de terceros, incluidos los actos terroristas cometidos por personas o grupos/movimientos al margen de la ley.</t>
    </r>
  </si>
  <si>
    <t>Superior a 0% y hasta 1% del valor asegurable del item afectado</t>
  </si>
  <si>
    <t>Superior a 1% y hasta 2% del valor asegurable del item afectado</t>
  </si>
  <si>
    <t>Superior a 2% y hasta 3% del valor asegurable del item afectado</t>
  </si>
  <si>
    <t>Se otorga el puntaje a quien ofrezca que la cláusula de Pago de Gastos de Defensa Anticipado también opera para procesos penales.</t>
  </si>
  <si>
    <t>Se otorga el puntaje a quien ofrezca cobertura para los casos de silencio administrativo positivo</t>
  </si>
  <si>
    <t xml:space="preserve">Superior a $200 millones y hasta $500 millones </t>
  </si>
  <si>
    <t xml:space="preserve">Superior a $500 millones y hasta $800 milllones </t>
  </si>
  <si>
    <t>Superior a $800 millones  y hasta $1.000 millones</t>
  </si>
  <si>
    <t>Sin mínimo</t>
  </si>
  <si>
    <t>Hasta 1 SMMLV</t>
  </si>
  <si>
    <t>Superior a 1 SMMLV hasta 2 SMMLV</t>
  </si>
  <si>
    <t>Superior a 2 SMMLV hasta 3 SMMLV</t>
  </si>
  <si>
    <t>Superior a 3 SMMLV se rechazará la propuesta</t>
  </si>
  <si>
    <r>
      <t xml:space="preserve">Se asigna el mayor puntaje a quien presente el myor valor y a los demás por regla de tres de forma proporcional para la siguiente cláusula
Monto agregado sin aplicación de deducible: </t>
    </r>
    <r>
      <rPr>
        <sz val="10"/>
        <color indexed="8"/>
        <rFont val="Century Gothic"/>
        <family val="2"/>
      </rPr>
      <t>mediante la presente cláusula queda convenido y aceptado que la aseguradora acepta indemnizar las pérdidas que afecten la presente póliza hasta el 100% de su valor excepto para los eventos de HMACCoP, Sabotaje y Terrrorismo acumulando el valor de los deducibles hasta la suma de ________, una vez agotado, se aplicará el deducible respectivo de acuerdo con la cobertura afectada.</t>
    </r>
  </si>
</sst>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0.00_-;\-&quot;$&quot;* #,##0.00_-;_-&quot;$&quot;* &quot;-&quot;??_-;_-@_-"/>
    <numFmt numFmtId="173" formatCode="_ * #,##0.00_ ;_ * \-#,##0.00_ ;_ * &quot;-&quot;??_ ;_ @_ "/>
    <numFmt numFmtId="174" formatCode="_ &quot;$&quot;\ * #,##0.00_ ;_ &quot;$&quot;\ * \-#,##0.00_ ;_ &quot;$&quot;\ * &quot;-&quot;??_ ;_ @_ "/>
    <numFmt numFmtId="175" formatCode="_-* #,##0.00\ &quot;Pts&quot;_-;\-* #,##0.00\ &quot;Pts&quot;_-;_-* &quot;-&quot;??\ &quot;Pts&quot;_-;_-@_-"/>
  </numFmts>
  <fonts count="63">
    <font>
      <sz val="11"/>
      <color theme="1"/>
      <name val="Calibri"/>
      <family val="2"/>
    </font>
    <font>
      <sz val="11"/>
      <color indexed="8"/>
      <name val="Calibri"/>
      <family val="2"/>
    </font>
    <font>
      <sz val="10"/>
      <name val="Century Gothic"/>
      <family val="2"/>
    </font>
    <font>
      <b/>
      <sz val="14"/>
      <name val="Century Gothic"/>
      <family val="2"/>
    </font>
    <font>
      <b/>
      <sz val="10"/>
      <name val="Century Gothic"/>
      <family val="2"/>
    </font>
    <font>
      <sz val="10"/>
      <color indexed="8"/>
      <name val="Century Gothic"/>
      <family val="2"/>
    </font>
    <font>
      <sz val="10"/>
      <name val="Arial"/>
      <family val="2"/>
    </font>
    <font>
      <b/>
      <sz val="10"/>
      <color indexed="8"/>
      <name val="Century Gothic"/>
      <family val="2"/>
    </font>
    <font>
      <sz val="6.9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color indexed="8"/>
      <name val="MS Sans Serif"/>
      <family val="2"/>
    </font>
    <font>
      <strike/>
      <sz val="11"/>
      <color indexed="10"/>
      <name val="Times New Roman"/>
      <family val="1"/>
    </font>
    <font>
      <sz val="11"/>
      <name val="Arial"/>
      <family val="2"/>
    </font>
    <font>
      <b/>
      <sz val="11"/>
      <name val="Arial"/>
      <family val="2"/>
    </font>
    <font>
      <u val="single"/>
      <sz val="11"/>
      <color indexed="12"/>
      <name val="Calibri"/>
      <family val="2"/>
    </font>
    <font>
      <u val="single"/>
      <sz val="11"/>
      <color indexed="20"/>
      <name val="Calibri"/>
      <family val="2"/>
    </font>
    <font>
      <sz val="11"/>
      <color indexed="60"/>
      <name val="Calibri"/>
      <family val="2"/>
    </font>
    <font>
      <sz val="10"/>
      <color indexed="8"/>
      <name val="Arial"/>
      <family val="2"/>
    </font>
    <font>
      <b/>
      <sz val="11"/>
      <color indexed="8"/>
      <name val="Calibri"/>
      <family val="2"/>
    </font>
    <font>
      <sz val="11"/>
      <name val="Calibri"/>
      <family val="2"/>
    </font>
    <font>
      <b/>
      <sz val="10"/>
      <color indexed="8"/>
      <name val="Arial"/>
      <family val="2"/>
    </font>
    <font>
      <b/>
      <sz val="11"/>
      <name val="Calibri"/>
      <family val="2"/>
    </font>
    <font>
      <sz val="11"/>
      <color indexed="10"/>
      <name val="Times New Roman"/>
      <family val="1"/>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entury Gothic"/>
      <family val="2"/>
    </font>
    <font>
      <sz val="10"/>
      <color theme="1"/>
      <name val="Century Gothic"/>
      <family val="2"/>
    </font>
    <font>
      <b/>
      <sz val="10"/>
      <color theme="1"/>
      <name val="Arial"/>
      <family val="2"/>
    </font>
    <font>
      <b/>
      <sz val="11"/>
      <color rgb="FF000000"/>
      <name val="Calibri"/>
      <family val="2"/>
    </font>
    <font>
      <sz val="11"/>
      <color rgb="FF000000"/>
      <name val="Calibri"/>
      <family val="2"/>
    </font>
    <font>
      <sz val="11"/>
      <color rgb="FFFF0000"/>
      <name val="Times New Roman"/>
      <family val="1"/>
    </font>
    <font>
      <sz val="11"/>
      <color theme="1"/>
      <name val="Arial"/>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tint="-0.3499799966812134"/>
        <bgColor indexed="64"/>
      </patternFill>
    </fill>
    <fill>
      <patternFill patternType="solid">
        <fgColor rgb="FFD9D9D9"/>
        <bgColor indexed="64"/>
      </patternFill>
    </fill>
    <fill>
      <patternFill patternType="solid">
        <fgColor theme="0"/>
        <bgColor indexed="64"/>
      </patternFill>
    </fill>
    <fill>
      <patternFill patternType="solid">
        <fgColor rgb="FF92D050"/>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medium"/>
      <top style="medium"/>
      <bottom style="medium"/>
    </border>
    <border>
      <left style="medium"/>
      <right style="thin"/>
      <top>
        <color indexed="63"/>
      </top>
      <bottom>
        <color indexed="63"/>
      </bottom>
    </border>
    <border>
      <left style="medium"/>
      <right style="thin"/>
      <top>
        <color indexed="63"/>
      </top>
      <bottom style="medium"/>
    </border>
    <border>
      <left style="thin"/>
      <right style="medium"/>
      <top style="medium"/>
      <bottom/>
    </border>
    <border>
      <left style="thin"/>
      <right style="medium"/>
      <top/>
      <bottom/>
    </border>
    <border>
      <left style="thin"/>
      <right style="medium"/>
      <top/>
      <bottom style="medium"/>
    </border>
    <border>
      <left style="medium"/>
      <right style="thin"/>
      <top style="medium"/>
      <bottom>
        <color indexed="63"/>
      </bottom>
    </border>
    <border>
      <left style="medium"/>
      <right/>
      <top/>
      <bottom/>
    </border>
    <border>
      <left style="medium"/>
      <right/>
      <top/>
      <bottom style="medium"/>
    </border>
    <border>
      <left style="medium"/>
      <right/>
      <top style="medium"/>
      <botto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medium"/>
      <top style="medium"/>
      <bottom>
        <color indexed="63"/>
      </bottom>
    </border>
    <border>
      <left style="medium"/>
      <right/>
      <top style="medium"/>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bottom/>
    </border>
    <border>
      <left style="thin"/>
      <right/>
      <top/>
      <bottom/>
    </border>
    <border>
      <left>
        <color indexed="63"/>
      </left>
      <right style="medium"/>
      <top>
        <color indexed="63"/>
      </top>
      <bottom style="medium"/>
    </border>
    <border>
      <left>
        <color indexed="63"/>
      </left>
      <right style="thin"/>
      <top style="medium"/>
      <bottom>
        <color indexed="63"/>
      </bottom>
    </border>
    <border>
      <left style="medium"/>
      <right style="medium"/>
      <top>
        <color indexed="63"/>
      </top>
      <bottom style="medium"/>
    </border>
    <border>
      <left style="medium"/>
      <right>
        <color indexed="63"/>
      </right>
      <top style="thin"/>
      <bottom style="thin"/>
    </border>
    <border>
      <left/>
      <right style="thin"/>
      <top style="thin"/>
      <bottom style="thin"/>
    </border>
    <border>
      <left style="thin"/>
      <right/>
      <top style="thin"/>
      <bottom style="thin"/>
    </border>
    <border>
      <left/>
      <right/>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right>
        <color indexed="63"/>
      </right>
      <top style="thin"/>
      <bottom style="medium"/>
    </border>
    <border>
      <left/>
      <right/>
      <top style="thin"/>
      <bottom/>
    </border>
    <border>
      <left style="thin"/>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medium"/>
      <right>
        <color indexed="63"/>
      </right>
      <top/>
      <bottom style="thin"/>
    </border>
    <border>
      <left/>
      <right style="thin"/>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9" fillId="2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37" borderId="0" applyNumberFormat="0" applyBorder="0" applyAlignment="0" applyProtection="0"/>
    <xf numFmtId="0" fontId="10" fillId="3" borderId="0" applyNumberFormat="0" applyBorder="0" applyAlignment="0" applyProtection="0"/>
    <xf numFmtId="0" fontId="38" fillId="38" borderId="0" applyNumberFormat="0" applyBorder="0" applyAlignment="0" applyProtection="0"/>
    <xf numFmtId="0" fontId="11" fillId="39" borderId="1" applyNumberFormat="0" applyAlignment="0" applyProtection="0"/>
    <xf numFmtId="0" fontId="39" fillId="40" borderId="2" applyNumberFormat="0" applyAlignment="0" applyProtection="0"/>
    <xf numFmtId="0" fontId="40" fillId="41" borderId="3" applyNumberFormat="0" applyAlignment="0" applyProtection="0"/>
    <xf numFmtId="0" fontId="41" fillId="0" borderId="4" applyNumberFormat="0" applyFill="0" applyAlignment="0" applyProtection="0"/>
    <xf numFmtId="0" fontId="12" fillId="42" borderId="5" applyNumberFormat="0" applyAlignment="0" applyProtection="0"/>
    <xf numFmtId="169" fontId="6" fillId="0" borderId="0" applyFont="0" applyFill="0" applyBorder="0" applyAlignment="0" applyProtection="0"/>
    <xf numFmtId="0" fontId="42" fillId="0" borderId="6" applyNumberFormat="0" applyFill="0" applyAlignment="0" applyProtection="0"/>
    <xf numFmtId="0" fontId="43" fillId="0" borderId="0" applyNumberFormat="0" applyFill="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44" fillId="49" borderId="2" applyNumberFormat="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18" fillId="7" borderId="1" applyNumberFormat="0" applyAlignment="0" applyProtection="0"/>
    <xf numFmtId="0" fontId="19" fillId="0" borderId="10"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3" fontId="8" fillId="0" borderId="0" applyFont="0" applyFill="0" applyBorder="0" applyAlignment="0" applyProtection="0"/>
    <xf numFmtId="171" fontId="0" fillId="0" borderId="0" applyFont="0" applyFill="0" applyBorder="0" applyAlignment="0" applyProtection="0"/>
    <xf numFmtId="43" fontId="6" fillId="0" borderId="0" applyFont="0" applyFill="0" applyBorder="0" applyAlignment="0" applyProtection="0"/>
    <xf numFmtId="171" fontId="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0" fontId="48" fillId="51" borderId="0" applyNumberFormat="0" applyBorder="0" applyAlignment="0" applyProtection="0"/>
    <xf numFmtId="0" fontId="6" fillId="0" borderId="0">
      <alignment/>
      <protection/>
    </xf>
    <xf numFmtId="0" fontId="49" fillId="0" borderId="0">
      <alignment/>
      <protection/>
    </xf>
    <xf numFmtId="0" fontId="4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pplyNumberFormat="0" applyFill="0" applyBorder="0" applyAlignment="0" applyProtection="0"/>
    <xf numFmtId="0" fontId="6" fillId="0" borderId="0">
      <alignment/>
      <protection/>
    </xf>
    <xf numFmtId="0" fontId="6" fillId="0" borderId="0">
      <alignment/>
      <protection/>
    </xf>
    <xf numFmtId="0" fontId="23"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6" fillId="0" borderId="0" applyNumberFormat="0" applyFill="0" applyBorder="0" applyAlignment="0" applyProtection="0"/>
    <xf numFmtId="0" fontId="0" fillId="52" borderId="11" applyNumberFormat="0" applyFont="0" applyAlignment="0" applyProtection="0"/>
    <xf numFmtId="0" fontId="6" fillId="53" borderId="12" applyNumberFormat="0" applyFont="0" applyAlignment="0" applyProtection="0"/>
    <xf numFmtId="0" fontId="6" fillId="53" borderId="12" applyNumberFormat="0" applyFont="0" applyAlignment="0" applyProtection="0"/>
    <xf numFmtId="0" fontId="6" fillId="53" borderId="12" applyNumberFormat="0" applyFont="0" applyAlignment="0" applyProtection="0"/>
    <xf numFmtId="0" fontId="20" fillId="39" borderId="13"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0" fillId="40" borderId="14" applyNumberFormat="0" applyAlignment="0" applyProtection="0"/>
    <xf numFmtId="0" fontId="6" fillId="0" borderId="0">
      <alignment/>
      <protection/>
    </xf>
    <xf numFmtId="0" fontId="6" fillId="0" borderId="0">
      <alignment/>
      <protection/>
    </xf>
    <xf numFmtId="0" fontId="6" fillId="0" borderId="0">
      <alignment/>
      <protection/>
    </xf>
    <xf numFmtId="0" fontId="51" fillId="0" borderId="0" applyNumberFormat="0" applyFill="0" applyBorder="0" applyAlignment="0" applyProtection="0"/>
    <xf numFmtId="0" fontId="52" fillId="0" borderId="0" applyNumberFormat="0" applyFill="0" applyBorder="0" applyAlignment="0" applyProtection="0"/>
    <xf numFmtId="0" fontId="21" fillId="0" borderId="0" applyNumberFormat="0" applyFill="0" applyBorder="0" applyAlignment="0" applyProtection="0"/>
    <xf numFmtId="0" fontId="53" fillId="0" borderId="0" applyNumberFormat="0" applyFill="0" applyBorder="0" applyAlignment="0" applyProtection="0"/>
    <xf numFmtId="0" fontId="54" fillId="0" borderId="15" applyNumberFormat="0" applyFill="0" applyAlignment="0" applyProtection="0"/>
    <xf numFmtId="0" fontId="43" fillId="0" borderId="16" applyNumberFormat="0" applyFill="0" applyAlignment="0" applyProtection="0"/>
    <xf numFmtId="0" fontId="55" fillId="0" borderId="17" applyNumberFormat="0" applyFill="0" applyAlignment="0" applyProtection="0"/>
    <xf numFmtId="0" fontId="22" fillId="0" borderId="0" applyNumberFormat="0" applyFill="0" applyBorder="0" applyAlignment="0" applyProtection="0"/>
  </cellStyleXfs>
  <cellXfs count="171">
    <xf numFmtId="0" fontId="0" fillId="0" borderId="0" xfId="0" applyFont="1" applyAlignment="1">
      <alignment/>
    </xf>
    <xf numFmtId="0" fontId="32" fillId="0" borderId="0" xfId="0" applyFont="1" applyAlignment="1">
      <alignment/>
    </xf>
    <xf numFmtId="0" fontId="56" fillId="0" borderId="0" xfId="0" applyFont="1" applyBorder="1" applyAlignment="1">
      <alignment horizontal="center" vertical="center" wrapText="1"/>
    </xf>
    <xf numFmtId="0" fontId="56" fillId="54" borderId="18" xfId="0" applyFont="1" applyFill="1" applyBorder="1" applyAlignment="1">
      <alignment horizontal="center" vertical="center" wrapText="1"/>
    </xf>
    <xf numFmtId="0" fontId="0" fillId="0" borderId="18" xfId="0" applyBorder="1" applyAlignment="1">
      <alignment/>
    </xf>
    <xf numFmtId="0" fontId="57" fillId="55" borderId="18" xfId="0" applyFont="1" applyFill="1" applyBorder="1" applyAlignment="1">
      <alignment horizontal="center" vertical="center" wrapText="1"/>
    </xf>
    <xf numFmtId="0" fontId="4" fillId="54" borderId="18" xfId="0" applyFont="1" applyFill="1" applyBorder="1" applyAlignment="1">
      <alignment horizontal="center" vertical="center" wrapText="1"/>
    </xf>
    <xf numFmtId="0" fontId="56" fillId="0" borderId="18" xfId="0" applyFont="1" applyBorder="1" applyAlignment="1">
      <alignment vertical="center" wrapText="1"/>
    </xf>
    <xf numFmtId="0" fontId="57" fillId="0" borderId="18" xfId="0" applyFont="1" applyBorder="1" applyAlignment="1">
      <alignment vertical="center" wrapText="1"/>
    </xf>
    <xf numFmtId="0" fontId="55" fillId="54" borderId="18" xfId="0" applyFont="1" applyFill="1" applyBorder="1" applyAlignment="1">
      <alignment/>
    </xf>
    <xf numFmtId="0" fontId="51" fillId="0" borderId="0" xfId="0" applyFont="1" applyAlignment="1">
      <alignment/>
    </xf>
    <xf numFmtId="0" fontId="55" fillId="54" borderId="18" xfId="0" applyFont="1" applyFill="1" applyBorder="1" applyAlignment="1">
      <alignment horizontal="left"/>
    </xf>
    <xf numFmtId="0" fontId="55" fillId="54" borderId="18" xfId="0" applyFont="1" applyFill="1" applyBorder="1" applyAlignment="1">
      <alignment horizontal="center"/>
    </xf>
    <xf numFmtId="0" fontId="0" fillId="0" borderId="18" xfId="0" applyFill="1" applyBorder="1" applyAlignment="1">
      <alignment/>
    </xf>
    <xf numFmtId="0" fontId="0" fillId="0" borderId="0" xfId="0" applyAlignment="1">
      <alignment horizontal="left"/>
    </xf>
    <xf numFmtId="0" fontId="2" fillId="55" borderId="18" xfId="0" applyFont="1" applyFill="1" applyBorder="1" applyAlignment="1">
      <alignment horizontal="center" vertical="center" wrapText="1"/>
    </xf>
    <xf numFmtId="0" fontId="2" fillId="0" borderId="18" xfId="0" applyFont="1" applyBorder="1" applyAlignment="1">
      <alignment horizontal="center" vertical="center" wrapText="1"/>
    </xf>
    <xf numFmtId="0" fontId="58" fillId="0" borderId="0" xfId="0" applyFont="1" applyAlignment="1">
      <alignment horizontal="center" vertical="center"/>
    </xf>
    <xf numFmtId="0" fontId="0" fillId="0" borderId="0" xfId="0" applyAlignment="1">
      <alignment wrapText="1"/>
    </xf>
    <xf numFmtId="0" fontId="56" fillId="0" borderId="18" xfId="0" applyFont="1" applyBorder="1" applyAlignment="1">
      <alignment horizontal="center" vertical="center" wrapText="1"/>
    </xf>
    <xf numFmtId="0" fontId="57" fillId="0" borderId="18" xfId="0" applyFont="1" applyBorder="1" applyAlignment="1">
      <alignment horizontal="center" vertical="center" wrapText="1"/>
    </xf>
    <xf numFmtId="0" fontId="56" fillId="55" borderId="18" xfId="0" applyFont="1" applyFill="1" applyBorder="1" applyAlignment="1">
      <alignment vertical="center" wrapText="1"/>
    </xf>
    <xf numFmtId="0" fontId="56" fillId="55" borderId="18" xfId="0" applyFont="1" applyFill="1" applyBorder="1" applyAlignment="1">
      <alignment horizontal="center" vertical="center" wrapText="1"/>
    </xf>
    <xf numFmtId="0" fontId="56" fillId="54" borderId="18" xfId="0" applyFont="1" applyFill="1" applyBorder="1" applyAlignment="1">
      <alignment vertical="center" wrapText="1"/>
    </xf>
    <xf numFmtId="0" fontId="55" fillId="0" borderId="0" xfId="0" applyFont="1" applyAlignment="1">
      <alignment/>
    </xf>
    <xf numFmtId="0" fontId="4" fillId="54" borderId="19" xfId="0" applyFont="1" applyFill="1" applyBorder="1" applyAlignment="1">
      <alignment horizontal="center" vertical="center" wrapText="1"/>
    </xf>
    <xf numFmtId="0" fontId="34" fillId="56" borderId="20" xfId="0" applyFont="1" applyFill="1" applyBorder="1" applyAlignment="1">
      <alignment/>
    </xf>
    <xf numFmtId="0" fontId="0" fillId="55" borderId="0" xfId="0" applyFill="1" applyAlignment="1">
      <alignment vertical="center" wrapText="1"/>
    </xf>
    <xf numFmtId="0" fontId="0" fillId="0" borderId="0" xfId="0" applyAlignment="1">
      <alignment vertical="center" wrapText="1"/>
    </xf>
    <xf numFmtId="0" fontId="59" fillId="57" borderId="18" xfId="0" applyFont="1" applyFill="1" applyBorder="1" applyAlignment="1">
      <alignment vertical="center"/>
    </xf>
    <xf numFmtId="0" fontId="60" fillId="0" borderId="18" xfId="0" applyFont="1" applyBorder="1" applyAlignment="1">
      <alignment vertical="center"/>
    </xf>
    <xf numFmtId="0" fontId="60" fillId="0" borderId="18" xfId="0" applyFont="1" applyBorder="1" applyAlignment="1">
      <alignment horizontal="right" vertical="center"/>
    </xf>
    <xf numFmtId="0" fontId="59" fillId="57" borderId="18" xfId="0" applyFont="1" applyFill="1" applyBorder="1" applyAlignment="1">
      <alignment horizontal="right" vertical="center"/>
    </xf>
    <xf numFmtId="0" fontId="55" fillId="57" borderId="18" xfId="0" applyFont="1" applyFill="1" applyBorder="1" applyAlignment="1">
      <alignment vertical="center" wrapText="1"/>
    </xf>
    <xf numFmtId="0" fontId="0" fillId="0" borderId="18" xfId="0" applyBorder="1" applyAlignment="1">
      <alignment vertical="center" wrapText="1"/>
    </xf>
    <xf numFmtId="0" fontId="55" fillId="0" borderId="18" xfId="0" applyFont="1" applyBorder="1" applyAlignment="1">
      <alignment vertical="center" wrapText="1"/>
    </xf>
    <xf numFmtId="0" fontId="0" fillId="55" borderId="18" xfId="0" applyFill="1" applyBorder="1" applyAlignment="1">
      <alignment vertical="center" wrapText="1"/>
    </xf>
    <xf numFmtId="0" fontId="61" fillId="0" borderId="18" xfId="0" applyFont="1" applyBorder="1" applyAlignment="1">
      <alignment horizontal="justify" vertical="center" wrapText="1"/>
    </xf>
    <xf numFmtId="0" fontId="61" fillId="0" borderId="18" xfId="0" applyFont="1" applyBorder="1" applyAlignment="1">
      <alignment horizontal="justify" vertical="center"/>
    </xf>
    <xf numFmtId="0" fontId="51" fillId="0" borderId="18" xfId="0" applyFont="1" applyBorder="1" applyAlignment="1">
      <alignment/>
    </xf>
    <xf numFmtId="0" fontId="0" fillId="58" borderId="0" xfId="0" applyFill="1" applyAlignment="1">
      <alignment/>
    </xf>
    <xf numFmtId="0" fontId="0" fillId="58" borderId="18" xfId="0" applyFill="1" applyBorder="1" applyAlignment="1">
      <alignment wrapText="1"/>
    </xf>
    <xf numFmtId="0" fontId="32" fillId="58" borderId="0" xfId="0" applyFont="1" applyFill="1" applyAlignment="1">
      <alignment/>
    </xf>
    <xf numFmtId="0" fontId="2" fillId="58" borderId="0" xfId="0" applyFont="1" applyFill="1" applyAlignment="1">
      <alignment horizontal="center" vertical="center"/>
    </xf>
    <xf numFmtId="0" fontId="32" fillId="0" borderId="21" xfId="0" applyFont="1" applyBorder="1" applyAlignment="1">
      <alignment/>
    </xf>
    <xf numFmtId="0" fontId="32" fillId="0" borderId="22" xfId="0" applyFont="1" applyBorder="1" applyAlignment="1">
      <alignment/>
    </xf>
    <xf numFmtId="0" fontId="32" fillId="0" borderId="23" xfId="0" applyFont="1" applyBorder="1" applyAlignment="1">
      <alignment wrapText="1"/>
    </xf>
    <xf numFmtId="0" fontId="32" fillId="0" borderId="24" xfId="0" applyFont="1" applyBorder="1" applyAlignment="1">
      <alignment wrapText="1"/>
    </xf>
    <xf numFmtId="0" fontId="32" fillId="0" borderId="25" xfId="0" applyFont="1" applyBorder="1" applyAlignment="1">
      <alignment wrapText="1"/>
    </xf>
    <xf numFmtId="0" fontId="32" fillId="0" borderId="26" xfId="0" applyFont="1" applyBorder="1" applyAlignment="1">
      <alignment horizontal="center"/>
    </xf>
    <xf numFmtId="0" fontId="2" fillId="0" borderId="27" xfId="0" applyFont="1" applyBorder="1" applyAlignment="1">
      <alignment vertical="center" wrapText="1"/>
    </xf>
    <xf numFmtId="0" fontId="2" fillId="0" borderId="28" xfId="0" applyFont="1" applyBorder="1" applyAlignment="1">
      <alignment vertical="center" wrapText="1"/>
    </xf>
    <xf numFmtId="0" fontId="4" fillId="0" borderId="29" xfId="0" applyFont="1" applyBorder="1" applyAlignment="1">
      <alignment vertical="center" wrapText="1"/>
    </xf>
    <xf numFmtId="0" fontId="32" fillId="0" borderId="18" xfId="0" applyFont="1" applyBorder="1" applyAlignment="1">
      <alignment/>
    </xf>
    <xf numFmtId="0" fontId="56" fillId="0" borderId="30" xfId="0" applyFont="1" applyBorder="1" applyAlignment="1">
      <alignment horizontal="justify" vertical="center" wrapText="1"/>
    </xf>
    <xf numFmtId="0" fontId="32" fillId="0" borderId="30" xfId="0" applyFont="1" applyBorder="1" applyAlignment="1">
      <alignment wrapText="1"/>
    </xf>
    <xf numFmtId="0" fontId="32" fillId="0" borderId="30" xfId="0" applyFont="1" applyBorder="1" applyAlignment="1">
      <alignment horizontal="center" vertical="center"/>
    </xf>
    <xf numFmtId="0" fontId="4" fillId="54" borderId="31" xfId="0" applyFont="1" applyFill="1" applyBorder="1" applyAlignment="1">
      <alignment horizontal="center" vertical="center" wrapText="1"/>
    </xf>
    <xf numFmtId="0" fontId="4" fillId="54" borderId="32" xfId="0" applyFont="1" applyFill="1" applyBorder="1" applyAlignment="1">
      <alignment horizontal="center" vertical="center" wrapText="1"/>
    </xf>
    <xf numFmtId="0" fontId="32" fillId="0" borderId="33" xfId="0" applyFont="1" applyBorder="1" applyAlignment="1">
      <alignment horizontal="justify" vertical="center" wrapText="1"/>
    </xf>
    <xf numFmtId="0" fontId="32" fillId="0" borderId="33" xfId="0" applyFont="1" applyBorder="1" applyAlignment="1">
      <alignment horizontal="center" vertical="center"/>
    </xf>
    <xf numFmtId="0" fontId="2" fillId="0" borderId="34" xfId="0" applyFont="1" applyBorder="1" applyAlignment="1">
      <alignment horizontal="center" vertical="center" wrapText="1"/>
    </xf>
    <xf numFmtId="0" fontId="32" fillId="0" borderId="35" xfId="0" applyFont="1" applyBorder="1" applyAlignment="1">
      <alignment horizontal="center" vertical="center"/>
    </xf>
    <xf numFmtId="0" fontId="34" fillId="56" borderId="36" xfId="0" applyFont="1" applyFill="1" applyBorder="1" applyAlignment="1">
      <alignment horizontal="right"/>
    </xf>
    <xf numFmtId="0" fontId="32" fillId="0" borderId="33" xfId="0" applyFont="1" applyBorder="1" applyAlignment="1">
      <alignment horizontal="right" vertical="center"/>
    </xf>
    <xf numFmtId="0" fontId="32" fillId="0" borderId="37" xfId="0" applyFont="1" applyBorder="1" applyAlignment="1">
      <alignment horizontal="right" vertical="center"/>
    </xf>
    <xf numFmtId="0" fontId="34" fillId="56" borderId="20" xfId="0" applyFont="1" applyFill="1" applyBorder="1" applyAlignment="1">
      <alignment vertical="center"/>
    </xf>
    <xf numFmtId="0" fontId="32" fillId="0" borderId="18" xfId="0" applyFont="1" applyBorder="1" applyAlignment="1">
      <alignment horizontal="center" vertical="center"/>
    </xf>
    <xf numFmtId="0" fontId="34" fillId="56" borderId="30" xfId="0" applyFont="1" applyFill="1" applyBorder="1" applyAlignment="1">
      <alignment horizontal="center"/>
    </xf>
    <xf numFmtId="0" fontId="34" fillId="56" borderId="36" xfId="0" applyFont="1" applyFill="1" applyBorder="1" applyAlignment="1">
      <alignment horizontal="center" vertical="center"/>
    </xf>
    <xf numFmtId="0" fontId="57" fillId="0" borderId="18" xfId="0" applyFont="1" applyFill="1" applyBorder="1" applyAlignment="1">
      <alignment horizontal="center" vertical="center" wrapText="1"/>
    </xf>
    <xf numFmtId="0" fontId="0" fillId="0" borderId="18" xfId="0" applyFill="1" applyBorder="1" applyAlignment="1">
      <alignment vertical="center"/>
    </xf>
    <xf numFmtId="0" fontId="56" fillId="0" borderId="18" xfId="0" applyFont="1" applyFill="1" applyBorder="1" applyAlignment="1">
      <alignment horizontal="justify" vertical="center" wrapText="1"/>
    </xf>
    <xf numFmtId="0" fontId="56" fillId="0" borderId="36" xfId="0" applyFont="1" applyFill="1" applyBorder="1" applyAlignment="1">
      <alignment horizontal="justify" vertical="center" wrapText="1"/>
    </xf>
    <xf numFmtId="0" fontId="32" fillId="0" borderId="30" xfId="0" applyFont="1" applyFill="1" applyBorder="1" applyAlignment="1">
      <alignment horizontal="center" vertical="center"/>
    </xf>
    <xf numFmtId="0" fontId="32" fillId="0" borderId="20" xfId="0" applyFont="1" applyFill="1" applyBorder="1" applyAlignment="1">
      <alignment horizontal="center" wrapText="1"/>
    </xf>
    <xf numFmtId="0" fontId="56" fillId="0" borderId="18" xfId="0" applyFont="1" applyBorder="1" applyAlignment="1">
      <alignment horizontal="justify" vertical="center" wrapText="1"/>
    </xf>
    <xf numFmtId="0" fontId="55" fillId="0" borderId="18" xfId="0" applyFont="1" applyBorder="1" applyAlignment="1">
      <alignment vertical="center" wrapText="1"/>
    </xf>
    <xf numFmtId="0" fontId="4" fillId="54" borderId="38" xfId="0" applyFont="1" applyFill="1" applyBorder="1" applyAlignment="1">
      <alignment horizontal="center" vertical="center" wrapText="1"/>
    </xf>
    <xf numFmtId="0" fontId="4" fillId="54" borderId="30" xfId="0" applyFont="1" applyFill="1" applyBorder="1" applyAlignment="1">
      <alignment horizontal="center" vertical="center" wrapText="1"/>
    </xf>
    <xf numFmtId="0" fontId="4" fillId="54" borderId="20" xfId="0" applyFont="1" applyFill="1" applyBorder="1" applyAlignment="1">
      <alignment horizontal="center" vertical="center" wrapText="1"/>
    </xf>
    <xf numFmtId="0" fontId="55" fillId="54" borderId="38" xfId="0" applyFont="1" applyFill="1" applyBorder="1" applyAlignment="1">
      <alignment horizontal="center"/>
    </xf>
    <xf numFmtId="0" fontId="55" fillId="54" borderId="39" xfId="0" applyFont="1" applyFill="1" applyBorder="1" applyAlignment="1">
      <alignment horizontal="center"/>
    </xf>
    <xf numFmtId="0" fontId="55" fillId="54" borderId="40" xfId="0" applyFont="1" applyFill="1" applyBorder="1" applyAlignment="1">
      <alignment/>
    </xf>
    <xf numFmtId="0" fontId="55" fillId="54" borderId="18" xfId="0" applyFont="1" applyFill="1" applyBorder="1" applyAlignment="1">
      <alignment/>
    </xf>
    <xf numFmtId="0" fontId="57" fillId="0" borderId="18" xfId="0" applyFont="1" applyBorder="1" applyAlignment="1">
      <alignment horizontal="justify" vertical="center" wrapText="1"/>
    </xf>
    <xf numFmtId="0" fontId="32" fillId="56" borderId="36" xfId="0" applyFont="1" applyFill="1" applyBorder="1" applyAlignment="1">
      <alignment/>
    </xf>
    <xf numFmtId="0" fontId="25" fillId="0" borderId="0" xfId="121" applyFont="1" applyAlignment="1">
      <alignment/>
    </xf>
    <xf numFmtId="0" fontId="62" fillId="0" borderId="0" xfId="111" applyFont="1">
      <alignment/>
      <protection/>
    </xf>
    <xf numFmtId="0" fontId="25" fillId="0" borderId="0" xfId="111" applyFont="1">
      <alignment/>
      <protection/>
    </xf>
    <xf numFmtId="0" fontId="25" fillId="0" borderId="41" xfId="111" applyFont="1" applyBorder="1" applyAlignment="1">
      <alignment horizontal="center"/>
      <protection/>
    </xf>
    <xf numFmtId="0" fontId="26" fillId="0" borderId="42" xfId="111" applyFont="1" applyBorder="1" applyAlignment="1">
      <alignment horizontal="center" vertical="center" wrapText="1"/>
      <protection/>
    </xf>
    <xf numFmtId="0" fontId="25" fillId="0" borderId="0" xfId="111" applyFont="1" applyAlignment="1">
      <alignment horizontal="justify" vertical="center" wrapText="1"/>
      <protection/>
    </xf>
    <xf numFmtId="0" fontId="25" fillId="0" borderId="0" xfId="111" applyFont="1" applyAlignment="1">
      <alignment vertical="center" wrapText="1"/>
      <protection/>
    </xf>
    <xf numFmtId="0" fontId="25" fillId="0" borderId="41" xfId="111" applyFont="1" applyBorder="1" applyAlignment="1">
      <alignment horizontal="justify" vertical="center" wrapText="1"/>
      <protection/>
    </xf>
    <xf numFmtId="0" fontId="25" fillId="0" borderId="42" xfId="111" applyFont="1" applyBorder="1">
      <alignment/>
      <protection/>
    </xf>
    <xf numFmtId="0" fontId="4" fillId="0" borderId="27" xfId="0" applyFont="1" applyBorder="1" applyAlignment="1">
      <alignment vertical="center" wrapText="1"/>
    </xf>
    <xf numFmtId="0" fontId="32" fillId="0" borderId="21" xfId="0" applyFont="1" applyBorder="1" applyAlignment="1">
      <alignment horizontal="center"/>
    </xf>
    <xf numFmtId="0" fontId="59" fillId="57" borderId="18" xfId="0" applyFont="1" applyFill="1" applyBorder="1" applyAlignment="1">
      <alignment horizontal="center" vertical="center"/>
    </xf>
    <xf numFmtId="0" fontId="55" fillId="57" borderId="18" xfId="0" applyFont="1" applyFill="1" applyBorder="1" applyAlignment="1">
      <alignment horizontal="center" vertical="center" wrapText="1"/>
    </xf>
    <xf numFmtId="0" fontId="34" fillId="56" borderId="43" xfId="0" applyFont="1" applyFill="1" applyBorder="1" applyAlignment="1">
      <alignment/>
    </xf>
    <xf numFmtId="0" fontId="32" fillId="0" borderId="33" xfId="0" applyFont="1" applyBorder="1" applyAlignment="1">
      <alignment wrapText="1"/>
    </xf>
    <xf numFmtId="0" fontId="32" fillId="0" borderId="33" xfId="0" applyFont="1" applyFill="1" applyBorder="1" applyAlignment="1">
      <alignment horizontal="center" wrapText="1"/>
    </xf>
    <xf numFmtId="0" fontId="32" fillId="0" borderId="44" xfId="0" applyFont="1" applyBorder="1" applyAlignment="1">
      <alignment horizontal="center"/>
    </xf>
    <xf numFmtId="0" fontId="34" fillId="56" borderId="45" xfId="0" applyFont="1" applyFill="1" applyBorder="1" applyAlignment="1">
      <alignment horizontal="right"/>
    </xf>
    <xf numFmtId="0" fontId="34" fillId="56" borderId="43" xfId="0" applyFont="1" applyFill="1" applyBorder="1" applyAlignment="1">
      <alignment horizontal="right"/>
    </xf>
    <xf numFmtId="0" fontId="2" fillId="0" borderId="46" xfId="0" applyFont="1" applyBorder="1" applyAlignment="1">
      <alignment vertical="center" wrapText="1"/>
    </xf>
    <xf numFmtId="0" fontId="32" fillId="0" borderId="41" xfId="0" applyFont="1" applyBorder="1" applyAlignment="1">
      <alignment horizontal="center"/>
    </xf>
    <xf numFmtId="0" fontId="32" fillId="0" borderId="47" xfId="0" applyFont="1" applyBorder="1" applyAlignment="1">
      <alignment horizontal="center"/>
    </xf>
    <xf numFmtId="0" fontId="25" fillId="0" borderId="18" xfId="114" applyFont="1" applyBorder="1" applyAlignment="1">
      <alignment horizontal="center" vertical="center" wrapText="1"/>
      <protection/>
    </xf>
    <xf numFmtId="0" fontId="25" fillId="0" borderId="18" xfId="114" applyFont="1" applyBorder="1" applyAlignment="1">
      <alignment horizontal="left" vertical="center" wrapText="1"/>
      <protection/>
    </xf>
    <xf numFmtId="0" fontId="25" fillId="0" borderId="18" xfId="111" applyFont="1" applyBorder="1" applyAlignment="1">
      <alignment horizontal="center" vertical="center" wrapText="1"/>
      <protection/>
    </xf>
    <xf numFmtId="0" fontId="56" fillId="59" borderId="18" xfId="0" applyFont="1" applyFill="1" applyBorder="1" applyAlignment="1">
      <alignment horizontal="justify" vertical="center" wrapText="1"/>
    </xf>
    <xf numFmtId="0" fontId="0" fillId="59" borderId="18" xfId="0" applyFill="1" applyBorder="1" applyAlignment="1">
      <alignment/>
    </xf>
    <xf numFmtId="0" fontId="32" fillId="59" borderId="47" xfId="0" applyFont="1" applyFill="1" applyBorder="1" applyAlignment="1">
      <alignment horizontal="center" vertical="center"/>
    </xf>
    <xf numFmtId="0" fontId="2" fillId="59" borderId="18" xfId="0" applyFont="1" applyFill="1" applyBorder="1" applyAlignment="1">
      <alignment horizontal="center" vertical="center" wrapText="1"/>
    </xf>
    <xf numFmtId="0" fontId="34" fillId="56" borderId="43" xfId="0" applyFont="1" applyFill="1" applyBorder="1" applyAlignment="1">
      <alignment horizontal="center" vertical="center"/>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55" fillId="0" borderId="48" xfId="0" applyFont="1" applyFill="1" applyBorder="1" applyAlignment="1">
      <alignment horizontal="left"/>
    </xf>
    <xf numFmtId="0" fontId="55" fillId="0" borderId="47" xfId="0" applyFont="1" applyFill="1" applyBorder="1" applyAlignment="1">
      <alignment horizontal="left"/>
    </xf>
    <xf numFmtId="0" fontId="3" fillId="54" borderId="18" xfId="0" applyFont="1" applyFill="1" applyBorder="1" applyAlignment="1">
      <alignment horizontal="center" vertical="center" wrapText="1"/>
    </xf>
    <xf numFmtId="0" fontId="55" fillId="0" borderId="18" xfId="0" applyFont="1" applyFill="1" applyBorder="1" applyAlignment="1">
      <alignment horizontal="left"/>
    </xf>
    <xf numFmtId="0" fontId="4" fillId="54" borderId="18" xfId="0" applyFont="1" applyFill="1" applyBorder="1" applyAlignment="1">
      <alignment vertical="center" wrapText="1"/>
    </xf>
    <xf numFmtId="0" fontId="55" fillId="59" borderId="18" xfId="0" applyFont="1" applyFill="1" applyBorder="1" applyAlignment="1">
      <alignment horizontal="left"/>
    </xf>
    <xf numFmtId="0" fontId="55" fillId="0" borderId="18" xfId="0" applyFont="1" applyBorder="1" applyAlignment="1">
      <alignment vertical="center" wrapText="1"/>
    </xf>
    <xf numFmtId="0" fontId="55" fillId="55" borderId="18" xfId="0" applyFont="1" applyFill="1" applyBorder="1" applyAlignment="1">
      <alignment vertical="center" wrapText="1"/>
    </xf>
    <xf numFmtId="0" fontId="4" fillId="0" borderId="50" xfId="0" applyFont="1" applyBorder="1" applyAlignment="1">
      <alignment horizontal="left" vertical="center" wrapText="1"/>
    </xf>
    <xf numFmtId="0" fontId="4" fillId="0" borderId="18" xfId="0" applyFont="1" applyBorder="1" applyAlignment="1">
      <alignment horizontal="left" vertical="center" wrapText="1"/>
    </xf>
    <xf numFmtId="0" fontId="2" fillId="0" borderId="50" xfId="0" applyFont="1" applyBorder="1" applyAlignment="1">
      <alignment horizontal="left" vertical="center" wrapText="1"/>
    </xf>
    <xf numFmtId="0" fontId="2" fillId="0" borderId="18" xfId="0" applyFont="1" applyBorder="1" applyAlignment="1">
      <alignment horizontal="left" vertical="center" wrapText="1"/>
    </xf>
    <xf numFmtId="0" fontId="56" fillId="0" borderId="50" xfId="0" applyFont="1" applyBorder="1" applyAlignment="1">
      <alignment horizontal="justify" vertical="center" wrapText="1"/>
    </xf>
    <xf numFmtId="0" fontId="56" fillId="0" borderId="18" xfId="0" applyFont="1" applyBorder="1" applyAlignment="1">
      <alignment horizontal="justify" vertical="center" wrapText="1"/>
    </xf>
    <xf numFmtId="0" fontId="4" fillId="54" borderId="51" xfId="0" applyFont="1" applyFill="1" applyBorder="1" applyAlignment="1">
      <alignment horizontal="center" vertical="center" wrapText="1"/>
    </xf>
    <xf numFmtId="0" fontId="4" fillId="54" borderId="31" xfId="0" applyFont="1" applyFill="1" applyBorder="1" applyAlignment="1">
      <alignment horizontal="center" vertical="center" wrapText="1"/>
    </xf>
    <xf numFmtId="0" fontId="56" fillId="0" borderId="52" xfId="0" applyFont="1" applyBorder="1" applyAlignment="1">
      <alignment horizontal="justify" vertical="center" wrapText="1"/>
    </xf>
    <xf numFmtId="0" fontId="56" fillId="0" borderId="34" xfId="0" applyFont="1" applyBorder="1" applyAlignment="1">
      <alignment horizontal="justify" vertical="center" wrapText="1"/>
    </xf>
    <xf numFmtId="0" fontId="3" fillId="54" borderId="38" xfId="0" applyFont="1" applyFill="1" applyBorder="1" applyAlignment="1">
      <alignment horizontal="center" vertical="center" wrapText="1"/>
    </xf>
    <xf numFmtId="0" fontId="3" fillId="54" borderId="39" xfId="0" applyFont="1" applyFill="1" applyBorder="1" applyAlignment="1">
      <alignment horizontal="center" vertical="center" wrapText="1"/>
    </xf>
    <xf numFmtId="0" fontId="3" fillId="54" borderId="40"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7" fillId="0" borderId="46" xfId="0" applyFont="1" applyFill="1" applyBorder="1" applyAlignment="1">
      <alignment horizontal="left" vertical="center" wrapText="1"/>
    </xf>
    <xf numFmtId="0" fontId="57" fillId="0" borderId="47" xfId="0" applyFont="1" applyFill="1" applyBorder="1" applyAlignment="1">
      <alignment horizontal="left" vertical="center" wrapText="1"/>
    </xf>
    <xf numFmtId="0" fontId="26" fillId="54" borderId="55" xfId="111" applyFont="1" applyFill="1" applyBorder="1" applyAlignment="1">
      <alignment horizontal="center" vertical="center"/>
      <protection/>
    </xf>
    <xf numFmtId="0" fontId="26" fillId="54" borderId="56" xfId="111" applyFont="1" applyFill="1" applyBorder="1" applyAlignment="1">
      <alignment horizontal="center" vertical="center"/>
      <protection/>
    </xf>
    <xf numFmtId="0" fontId="2" fillId="0" borderId="27" xfId="0" applyFont="1" applyBorder="1" applyAlignment="1">
      <alignment horizontal="left" vertical="center" wrapText="1"/>
    </xf>
    <xf numFmtId="0" fontId="2" fillId="0" borderId="41" xfId="0" applyFont="1" applyBorder="1" applyAlignment="1">
      <alignment horizontal="left" vertical="center" wrapText="1"/>
    </xf>
    <xf numFmtId="0" fontId="2" fillId="59" borderId="27" xfId="0" applyFont="1" applyFill="1" applyBorder="1" applyAlignment="1">
      <alignment horizontal="left" vertical="center" wrapText="1"/>
    </xf>
    <xf numFmtId="0" fontId="2" fillId="59" borderId="41" xfId="0" applyFont="1" applyFill="1" applyBorder="1" applyAlignment="1">
      <alignment horizontal="left" vertical="center" wrapText="1"/>
    </xf>
    <xf numFmtId="0" fontId="2" fillId="59" borderId="57" xfId="0" applyFont="1" applyFill="1" applyBorder="1" applyAlignment="1">
      <alignment horizontal="left" vertical="center" wrapText="1"/>
    </xf>
    <xf numFmtId="0" fontId="2" fillId="59" borderId="58" xfId="0" applyFont="1" applyFill="1" applyBorder="1" applyAlignment="1">
      <alignment horizontal="left" vertical="center" wrapText="1"/>
    </xf>
    <xf numFmtId="0" fontId="4" fillId="0" borderId="46" xfId="0" applyFont="1" applyBorder="1" applyAlignment="1">
      <alignment horizontal="left" vertical="center" wrapText="1"/>
    </xf>
    <xf numFmtId="0" fontId="4" fillId="0" borderId="49"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59" borderId="46" xfId="0" applyFont="1" applyFill="1" applyBorder="1" applyAlignment="1">
      <alignment horizontal="left" vertical="center" wrapText="1"/>
    </xf>
    <xf numFmtId="0" fontId="2" fillId="59" borderId="47" xfId="0" applyFont="1" applyFill="1" applyBorder="1" applyAlignment="1">
      <alignment horizontal="left" vertical="center" wrapText="1"/>
    </xf>
    <xf numFmtId="0" fontId="4" fillId="0" borderId="29" xfId="0" applyFont="1" applyBorder="1" applyAlignment="1">
      <alignment horizontal="left" vertical="center" wrapText="1"/>
    </xf>
    <xf numFmtId="0" fontId="4" fillId="0" borderId="44" xfId="0" applyFont="1" applyBorder="1" applyAlignment="1">
      <alignment horizontal="left" vertical="center" wrapText="1"/>
    </xf>
    <xf numFmtId="9" fontId="25" fillId="0" borderId="18" xfId="111" applyNumberFormat="1" applyFont="1" applyBorder="1" applyAlignment="1">
      <alignment horizontal="center" vertical="center" wrapText="1"/>
      <protection/>
    </xf>
    <xf numFmtId="0" fontId="26" fillId="54" borderId="48" xfId="111" applyFont="1" applyFill="1" applyBorder="1" applyAlignment="1">
      <alignment horizontal="center" vertical="center"/>
      <protection/>
    </xf>
    <xf numFmtId="0" fontId="26" fillId="54" borderId="49" xfId="111" applyFont="1" applyFill="1" applyBorder="1" applyAlignment="1">
      <alignment horizontal="center" vertical="center"/>
      <protection/>
    </xf>
    <xf numFmtId="0" fontId="26" fillId="54" borderId="47" xfId="111" applyFont="1" applyFill="1" applyBorder="1" applyAlignment="1">
      <alignment horizontal="center" vertical="center"/>
      <protection/>
    </xf>
    <xf numFmtId="0" fontId="25" fillId="0" borderId="48" xfId="114" applyFont="1" applyBorder="1" applyAlignment="1">
      <alignment horizontal="center" vertical="center" wrapText="1"/>
      <protection/>
    </xf>
    <xf numFmtId="0" fontId="25" fillId="0" borderId="47" xfId="114" applyFont="1" applyBorder="1" applyAlignment="1">
      <alignment horizontal="center" vertical="center" wrapText="1"/>
      <protection/>
    </xf>
    <xf numFmtId="0" fontId="26" fillId="54" borderId="18" xfId="111" applyFont="1" applyFill="1" applyBorder="1" applyAlignment="1">
      <alignment horizontal="center" vertical="center"/>
      <protection/>
    </xf>
    <xf numFmtId="0" fontId="25" fillId="58" borderId="18" xfId="114" applyFont="1" applyFill="1" applyBorder="1" applyAlignment="1">
      <alignment horizontal="left" vertical="center" wrapText="1"/>
      <protection/>
    </xf>
    <xf numFmtId="0" fontId="25" fillId="0" borderId="18" xfId="114" applyFont="1" applyBorder="1" applyAlignment="1">
      <alignment horizontal="left" vertical="center" wrapText="1"/>
      <protection/>
    </xf>
  </cellXfs>
  <cellStyles count="131">
    <cellStyle name="Normal" xfId="0"/>
    <cellStyle name=" 1" xfId="15"/>
    <cellStyle name="_20100806_corredoresaseociados_ comparativomercado_almonacidy" xfId="16"/>
    <cellStyle name="_20100806_corredoresaseociados_ comparativomercado_almonacidy 2" xfId="17"/>
    <cellStyle name="_20100806_corredoresaseociados_ comparativomercado_almonacidy 3" xfId="18"/>
    <cellStyle name="_Copia de Cotizador Brecha Pensional Aerorepublica 200941" xfId="19"/>
    <cellStyle name="_Copia de Cotizador Brecha Pensional Aerorepublica 200941 2" xfId="20"/>
    <cellStyle name="_Copia de Cotizador Brecha Pensional Aerorepublica 200941 3" xfId="21"/>
    <cellStyle name="_Cotizador Brecha Pensional Aerorepublica 200934" xfId="22"/>
    <cellStyle name="_Cotizador Brecha Pensional Aerorepublica 200934 2" xfId="23"/>
    <cellStyle name="_Cotizador Brecha Pensional Aerorepublica 200934 3" xfId="24"/>
    <cellStyle name="20% - Accent1" xfId="25"/>
    <cellStyle name="20% - Accent2" xfId="26"/>
    <cellStyle name="20% - Accent3" xfId="27"/>
    <cellStyle name="20% - Accent4" xfId="28"/>
    <cellStyle name="20% - Accent5" xfId="29"/>
    <cellStyle name="20% - Accent6" xfId="30"/>
    <cellStyle name="20% - Énfasis1" xfId="31"/>
    <cellStyle name="20% - Énfasis2" xfId="32"/>
    <cellStyle name="20% - Énfasis3" xfId="33"/>
    <cellStyle name="20% - Énfasis4" xfId="34"/>
    <cellStyle name="20% - Énfasis5" xfId="35"/>
    <cellStyle name="20% - Énfasis6" xfId="36"/>
    <cellStyle name="40% - Accent1" xfId="37"/>
    <cellStyle name="40% - Accent2" xfId="38"/>
    <cellStyle name="40% - Accent3" xfId="39"/>
    <cellStyle name="40% - Accent4" xfId="40"/>
    <cellStyle name="40% - Accent5" xfId="41"/>
    <cellStyle name="40% - Accent6" xfId="42"/>
    <cellStyle name="40% - Énfasis1" xfId="43"/>
    <cellStyle name="40% - Énfasis2" xfId="44"/>
    <cellStyle name="40% - Énfasis3" xfId="45"/>
    <cellStyle name="40% - Énfasis4" xfId="46"/>
    <cellStyle name="40% - Énfasis5" xfId="47"/>
    <cellStyle name="40% - Énfasis6" xfId="48"/>
    <cellStyle name="60% - Accent1" xfId="49"/>
    <cellStyle name="60% - Accent2" xfId="50"/>
    <cellStyle name="60% - Accent3" xfId="51"/>
    <cellStyle name="60% - Accent4" xfId="52"/>
    <cellStyle name="60% - Accent5" xfId="53"/>
    <cellStyle name="60% - Accent6" xfId="54"/>
    <cellStyle name="60% - Énfasis1" xfId="55"/>
    <cellStyle name="60% - Énfasis2" xfId="56"/>
    <cellStyle name="60% - Énfasis3" xfId="57"/>
    <cellStyle name="60% - Énfasis4" xfId="58"/>
    <cellStyle name="60% - Énfasis5" xfId="59"/>
    <cellStyle name="60% - Énfasis6" xfId="60"/>
    <cellStyle name="Accent1" xfId="61"/>
    <cellStyle name="Accent2" xfId="62"/>
    <cellStyle name="Accent3" xfId="63"/>
    <cellStyle name="Accent4" xfId="64"/>
    <cellStyle name="Accent5" xfId="65"/>
    <cellStyle name="Accent6" xfId="66"/>
    <cellStyle name="Bad" xfId="67"/>
    <cellStyle name="Bueno" xfId="68"/>
    <cellStyle name="Calculation" xfId="69"/>
    <cellStyle name="Cálculo" xfId="70"/>
    <cellStyle name="Celda de comprobación" xfId="71"/>
    <cellStyle name="Celda vinculada" xfId="72"/>
    <cellStyle name="Check Cell" xfId="73"/>
    <cellStyle name="Comma 2" xfId="74"/>
    <cellStyle name="Encabezado 1" xfId="75"/>
    <cellStyle name="Encabezado 4" xfId="76"/>
    <cellStyle name="Énfasis1" xfId="77"/>
    <cellStyle name="Énfasis2" xfId="78"/>
    <cellStyle name="Énfasis3" xfId="79"/>
    <cellStyle name="Énfasis4" xfId="80"/>
    <cellStyle name="Énfasis5" xfId="81"/>
    <cellStyle name="Énfasis6" xfId="82"/>
    <cellStyle name="Entrada" xfId="83"/>
    <cellStyle name="Estilo 1" xfId="84"/>
    <cellStyle name="Explanatory Text" xfId="85"/>
    <cellStyle name="Good" xfId="86"/>
    <cellStyle name="Heading 1" xfId="87"/>
    <cellStyle name="Heading 2" xfId="88"/>
    <cellStyle name="Heading 3" xfId="89"/>
    <cellStyle name="Heading 4" xfId="90"/>
    <cellStyle name="Hyperlink" xfId="91"/>
    <cellStyle name="Followed Hyperlink" xfId="92"/>
    <cellStyle name="Incorrecto" xfId="93"/>
    <cellStyle name="Input" xfId="94"/>
    <cellStyle name="Linked Cell" xfId="95"/>
    <cellStyle name="Comma" xfId="96"/>
    <cellStyle name="Comma [0]" xfId="97"/>
    <cellStyle name="Millares 2" xfId="98"/>
    <cellStyle name="Millares 2 2" xfId="99"/>
    <cellStyle name="Millares 3" xfId="100"/>
    <cellStyle name="Millares 3 2" xfId="101"/>
    <cellStyle name="Currency" xfId="102"/>
    <cellStyle name="Currency [0]" xfId="103"/>
    <cellStyle name="Moneda 2" xfId="104"/>
    <cellStyle name="Moneda 3" xfId="105"/>
    <cellStyle name="Moneda 4" xfId="106"/>
    <cellStyle name="Moneda 4 2" xfId="107"/>
    <cellStyle name="Moneda 4 3" xfId="108"/>
    <cellStyle name="Neutral" xfId="109"/>
    <cellStyle name="Normal 11" xfId="110"/>
    <cellStyle name="Normal 12 2 2 2 2 2 2" xfId="111"/>
    <cellStyle name="Normal 12 2 2 2 3 2" xfId="112"/>
    <cellStyle name="Normal 2" xfId="113"/>
    <cellStyle name="Normal 2 10 2" xfId="114"/>
    <cellStyle name="Normal 2 2" xfId="115"/>
    <cellStyle name="Normal 2 3" xfId="116"/>
    <cellStyle name="Normal 3" xfId="117"/>
    <cellStyle name="Normal 3 2" xfId="118"/>
    <cellStyle name="Normal 3 3" xfId="119"/>
    <cellStyle name="Normal 3 4" xfId="120"/>
    <cellStyle name="Normal 3 9" xfId="121"/>
    <cellStyle name="Normal 4" xfId="122"/>
    <cellStyle name="Normal 5" xfId="123"/>
    <cellStyle name="Normal 6" xfId="124"/>
    <cellStyle name="Notas" xfId="125"/>
    <cellStyle name="Notas 2" xfId="126"/>
    <cellStyle name="Notas 3" xfId="127"/>
    <cellStyle name="Note" xfId="128"/>
    <cellStyle name="Output" xfId="129"/>
    <cellStyle name="Percent" xfId="130"/>
    <cellStyle name="Porcentaje 2" xfId="131"/>
    <cellStyle name="Porcentaje 3" xfId="132"/>
    <cellStyle name="Salida" xfId="133"/>
    <cellStyle name="Style 1" xfId="134"/>
    <cellStyle name="Style 1 2" xfId="135"/>
    <cellStyle name="Style 1_120116_vida DeudoresPrevisora_comparativomercado _arismendib" xfId="136"/>
    <cellStyle name="Texto de advertencia" xfId="137"/>
    <cellStyle name="Texto explicativo" xfId="138"/>
    <cellStyle name="Title" xfId="139"/>
    <cellStyle name="Título" xfId="140"/>
    <cellStyle name="Título 2" xfId="141"/>
    <cellStyle name="Título 3" xfId="142"/>
    <cellStyle name="Total" xfId="143"/>
    <cellStyle name="Warning Text"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Beneficios%20y%20Mercadeo\Regional%20Bogot&#225;\2010\Negocios%20Nuevos\Corredores%20Asociados\10.%20Brecha\20100806_corredoresaseociados_%20comparativomercado_almonacid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Users\GERENCIAJ\AppData\Local\Microsoft\Windows\Temporary%20Internet%20Files\Low\Content.IE5\VPLMLUSS\CREDI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berturas"/>
      <sheetName val="CondicionesEconomicas"/>
      <sheetName val="requisitocolseguros"/>
      <sheetName val="tabla Generali"/>
      <sheetName val="CalculoBrechaAlico"/>
      <sheetName val="CalculoBrechaColseguros"/>
      <sheetName val="Calculobrechagenerali"/>
      <sheetName val="Base de dat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editos (2)"/>
      <sheetName val="creditos"/>
      <sheetName val="nomina"/>
      <sheetName val="DATOS GRAFIACA"/>
      <sheetName val="RESUMEN"/>
      <sheetName val="SUELDO"/>
      <sheetName val="APORTES"/>
    </sheetNames>
    <sheetDataSet>
      <sheetData sheetId="5">
        <row r="1">
          <cell r="A1" t="str">
            <v>NIT</v>
          </cell>
          <cell r="B1" t="str">
            <v>NOMBRE CLIENTE</v>
          </cell>
          <cell r="C1" t="str">
            <v>SALDO</v>
          </cell>
          <cell r="D1" t="str">
            <v>CUOTA</v>
          </cell>
          <cell r="E1" t="str">
            <v>SUELDO</v>
          </cell>
        </row>
        <row r="2">
          <cell r="A2">
            <v>1165558</v>
          </cell>
          <cell r="B2" t="str">
            <v>BARRERA ARGUELLO JUAN ANTONIO</v>
          </cell>
          <cell r="C2">
            <v>4512917</v>
          </cell>
          <cell r="D2">
            <v>19000</v>
          </cell>
          <cell r="E2">
            <v>380000</v>
          </cell>
        </row>
        <row r="3">
          <cell r="A3">
            <v>23923250</v>
          </cell>
          <cell r="B3" t="str">
            <v>BAYONA DE BRAND ISABEL</v>
          </cell>
          <cell r="C3">
            <v>4544163</v>
          </cell>
          <cell r="D3">
            <v>19000</v>
          </cell>
          <cell r="E3">
            <v>380000</v>
          </cell>
        </row>
        <row r="4">
          <cell r="A4">
            <v>20153013</v>
          </cell>
          <cell r="B4" t="str">
            <v>LEON ALDANA ROSALBINA</v>
          </cell>
          <cell r="C4">
            <v>2845600</v>
          </cell>
          <cell r="D4">
            <v>19000</v>
          </cell>
          <cell r="E4">
            <v>380000</v>
          </cell>
        </row>
        <row r="5">
          <cell r="A5">
            <v>20213952</v>
          </cell>
          <cell r="B5" t="str">
            <v>NIETO DE FORERO INES</v>
          </cell>
          <cell r="C5">
            <v>5312455</v>
          </cell>
          <cell r="D5">
            <v>19000</v>
          </cell>
          <cell r="E5">
            <v>380000</v>
          </cell>
        </row>
        <row r="6">
          <cell r="A6">
            <v>21014440</v>
          </cell>
          <cell r="B6" t="str">
            <v>MARTINEZ RICARDO CLAUDIA CRISTINA</v>
          </cell>
          <cell r="C6">
            <v>6950286</v>
          </cell>
          <cell r="D6">
            <v>19000</v>
          </cell>
          <cell r="E6">
            <v>380000</v>
          </cell>
        </row>
        <row r="7">
          <cell r="A7">
            <v>1195322</v>
          </cell>
          <cell r="B7" t="str">
            <v>SALAZAR RIOS ALFONSO</v>
          </cell>
          <cell r="C7">
            <v>3324150</v>
          </cell>
          <cell r="D7">
            <v>20000</v>
          </cell>
          <cell r="E7">
            <v>400000</v>
          </cell>
        </row>
        <row r="8">
          <cell r="A8">
            <v>41307457</v>
          </cell>
          <cell r="B8" t="str">
            <v>RODRIGUEZ ALONZO MARIA TERESA</v>
          </cell>
          <cell r="C8">
            <v>9504091</v>
          </cell>
          <cell r="D8">
            <v>20400</v>
          </cell>
          <cell r="E8">
            <v>408000</v>
          </cell>
        </row>
        <row r="9">
          <cell r="A9">
            <v>20314881</v>
          </cell>
          <cell r="B9" t="str">
            <v>VARELA DE VERGEL LAURA</v>
          </cell>
          <cell r="C9">
            <v>5962077</v>
          </cell>
          <cell r="D9">
            <v>22000</v>
          </cell>
          <cell r="E9">
            <v>440000</v>
          </cell>
        </row>
        <row r="10">
          <cell r="A10">
            <v>39768182</v>
          </cell>
          <cell r="B10" t="str">
            <v>ALONSO FETECUA MARIA VICTORIA</v>
          </cell>
          <cell r="C10">
            <v>6333172</v>
          </cell>
          <cell r="D10">
            <v>22000</v>
          </cell>
          <cell r="E10">
            <v>440000</v>
          </cell>
        </row>
        <row r="11">
          <cell r="A11">
            <v>28630934</v>
          </cell>
          <cell r="B11" t="str">
            <v>MORA DE CIFUENTES EDILMA</v>
          </cell>
          <cell r="C11">
            <v>4433841</v>
          </cell>
          <cell r="D11">
            <v>25000</v>
          </cell>
          <cell r="E11">
            <v>500000</v>
          </cell>
        </row>
        <row r="12">
          <cell r="A12">
            <v>23493588</v>
          </cell>
          <cell r="B12" t="str">
            <v>PEÑA REYES ANA MARIA</v>
          </cell>
          <cell r="C12">
            <v>13330983</v>
          </cell>
          <cell r="D12">
            <v>25000</v>
          </cell>
          <cell r="E12">
            <v>500000</v>
          </cell>
        </row>
        <row r="13">
          <cell r="A13">
            <v>3209262</v>
          </cell>
          <cell r="B13" t="str">
            <v>MARTINEZ RICARDO FERNANDO</v>
          </cell>
          <cell r="C13">
            <v>3539721</v>
          </cell>
          <cell r="D13">
            <v>25000</v>
          </cell>
          <cell r="E13">
            <v>500000</v>
          </cell>
        </row>
        <row r="14">
          <cell r="A14">
            <v>19421734</v>
          </cell>
          <cell r="B14" t="str">
            <v>CAITA SOTO MANUEL ENRIQUE</v>
          </cell>
          <cell r="C14">
            <v>1330975</v>
          </cell>
          <cell r="D14">
            <v>25000</v>
          </cell>
          <cell r="E14">
            <v>500000</v>
          </cell>
        </row>
        <row r="15">
          <cell r="A15">
            <v>1022326354</v>
          </cell>
          <cell r="B15" t="str">
            <v>CABUYA VARGAS MIRIAM JOHANNA</v>
          </cell>
          <cell r="C15">
            <v>474382</v>
          </cell>
          <cell r="D15">
            <v>25000</v>
          </cell>
          <cell r="E15">
            <v>500000</v>
          </cell>
        </row>
        <row r="16">
          <cell r="A16">
            <v>20300882</v>
          </cell>
          <cell r="B16" t="str">
            <v>PEDRAZA DE RODRIGUEZ MANUELA</v>
          </cell>
          <cell r="C16">
            <v>4951454</v>
          </cell>
          <cell r="D16">
            <v>26000</v>
          </cell>
          <cell r="E16">
            <v>520000</v>
          </cell>
        </row>
        <row r="17">
          <cell r="A17">
            <v>29101821</v>
          </cell>
          <cell r="B17" t="str">
            <v>RAMIREZ REYES DORIS</v>
          </cell>
          <cell r="C17">
            <v>5833707</v>
          </cell>
          <cell r="D17">
            <v>27000</v>
          </cell>
          <cell r="E17">
            <v>540000</v>
          </cell>
        </row>
        <row r="18">
          <cell r="A18">
            <v>51707562</v>
          </cell>
          <cell r="B18" t="str">
            <v>GRANADOS MORENO ROSA ALCIRA</v>
          </cell>
          <cell r="C18">
            <v>3809661</v>
          </cell>
          <cell r="D18">
            <v>27000</v>
          </cell>
          <cell r="E18">
            <v>540000</v>
          </cell>
        </row>
        <row r="19">
          <cell r="A19">
            <v>79435806</v>
          </cell>
          <cell r="B19" t="str">
            <v>RAMIREZ CORCHUELO PABLO MARTIN</v>
          </cell>
          <cell r="C19">
            <v>285000</v>
          </cell>
          <cell r="D19">
            <v>30000</v>
          </cell>
          <cell r="E19">
            <v>600000</v>
          </cell>
        </row>
        <row r="20">
          <cell r="A20">
            <v>41444757</v>
          </cell>
          <cell r="B20" t="str">
            <v>FORERO NIETO CLEMENCIA M.</v>
          </cell>
          <cell r="C20">
            <v>4031151</v>
          </cell>
          <cell r="D20">
            <v>30000</v>
          </cell>
          <cell r="E20">
            <v>600000</v>
          </cell>
        </row>
        <row r="21">
          <cell r="A21">
            <v>13888535</v>
          </cell>
          <cell r="B21" t="str">
            <v>CRUZADO ROMERO ANGEL CARMELO</v>
          </cell>
          <cell r="C21">
            <v>9162080</v>
          </cell>
          <cell r="D21">
            <v>30000</v>
          </cell>
          <cell r="E21">
            <v>600000</v>
          </cell>
        </row>
        <row r="22">
          <cell r="A22">
            <v>79633436</v>
          </cell>
          <cell r="B22" t="str">
            <v>BELLO ROMERO WILSON</v>
          </cell>
          <cell r="C22">
            <v>4929459</v>
          </cell>
          <cell r="D22">
            <v>30000</v>
          </cell>
          <cell r="E22">
            <v>600000</v>
          </cell>
        </row>
        <row r="23">
          <cell r="A23">
            <v>19470959</v>
          </cell>
          <cell r="B23" t="str">
            <v>BELLO ROMERO NELSON</v>
          </cell>
          <cell r="C23">
            <v>7077880</v>
          </cell>
          <cell r="D23">
            <v>30000</v>
          </cell>
          <cell r="E23">
            <v>600000</v>
          </cell>
        </row>
        <row r="24">
          <cell r="A24">
            <v>9050131</v>
          </cell>
          <cell r="B24" t="str">
            <v>ARTEAGA LOPEZ SERGIO ARMANDO</v>
          </cell>
          <cell r="C24">
            <v>6843048</v>
          </cell>
          <cell r="D24">
            <v>30000</v>
          </cell>
          <cell r="E24">
            <v>600000</v>
          </cell>
        </row>
        <row r="25">
          <cell r="A25">
            <v>41391297</v>
          </cell>
          <cell r="B25" t="str">
            <v>GONZALEZ SALAS GLORIA</v>
          </cell>
          <cell r="C25">
            <v>10482260</v>
          </cell>
          <cell r="D25">
            <v>31000</v>
          </cell>
          <cell r="E25">
            <v>620000</v>
          </cell>
        </row>
        <row r="26">
          <cell r="A26">
            <v>19139596</v>
          </cell>
          <cell r="B26" t="str">
            <v>VIVEROS CASTELLANOS ENRIQUE</v>
          </cell>
          <cell r="C26">
            <v>5406486</v>
          </cell>
          <cell r="D26">
            <v>32000</v>
          </cell>
          <cell r="E26">
            <v>640000</v>
          </cell>
        </row>
        <row r="27">
          <cell r="A27">
            <v>11792074</v>
          </cell>
          <cell r="B27" t="str">
            <v>RAMIREZ CORDOBA CARLOS ALBERTO</v>
          </cell>
          <cell r="C27">
            <v>4343335</v>
          </cell>
          <cell r="D27">
            <v>32000</v>
          </cell>
          <cell r="E27">
            <v>640000</v>
          </cell>
        </row>
        <row r="28">
          <cell r="A28">
            <v>71608864</v>
          </cell>
          <cell r="B28" t="str">
            <v>AGUDELO VELASQUEZ LEONARDO</v>
          </cell>
          <cell r="C28">
            <v>3132153</v>
          </cell>
          <cell r="D28">
            <v>32000</v>
          </cell>
          <cell r="E28">
            <v>640000</v>
          </cell>
        </row>
        <row r="29">
          <cell r="A29">
            <v>19208174</v>
          </cell>
          <cell r="B29" t="str">
            <v>GUTIERREZ RICAURTE HUMBERTO</v>
          </cell>
          <cell r="C29">
            <v>5909705</v>
          </cell>
          <cell r="D29">
            <v>33000</v>
          </cell>
          <cell r="E29">
            <v>660000</v>
          </cell>
        </row>
        <row r="30">
          <cell r="A30">
            <v>41653737</v>
          </cell>
          <cell r="B30" t="str">
            <v>MACIAS HERNANDEZ DOLIA ELSA</v>
          </cell>
          <cell r="C30">
            <v>5953834</v>
          </cell>
          <cell r="D30">
            <v>34000</v>
          </cell>
          <cell r="E30">
            <v>680000</v>
          </cell>
        </row>
        <row r="31">
          <cell r="A31">
            <v>79655614</v>
          </cell>
          <cell r="B31" t="str">
            <v>FLOREZ CEDIEL OSCAR DAVID</v>
          </cell>
          <cell r="C31">
            <v>1006227</v>
          </cell>
          <cell r="D31">
            <v>35000</v>
          </cell>
          <cell r="E31">
            <v>700000</v>
          </cell>
        </row>
        <row r="32">
          <cell r="A32">
            <v>51551021</v>
          </cell>
          <cell r="B32" t="str">
            <v>MUÑOZ GARZON MABEL</v>
          </cell>
          <cell r="C32">
            <v>4438721</v>
          </cell>
          <cell r="D32">
            <v>36000</v>
          </cell>
          <cell r="E32">
            <v>720000</v>
          </cell>
        </row>
        <row r="33">
          <cell r="A33">
            <v>91202394</v>
          </cell>
          <cell r="B33" t="str">
            <v>LUNA CHAPARRO JESUS ABEL</v>
          </cell>
          <cell r="C33">
            <v>3462967</v>
          </cell>
          <cell r="D33">
            <v>37000</v>
          </cell>
          <cell r="E33">
            <v>740000</v>
          </cell>
        </row>
        <row r="34">
          <cell r="A34">
            <v>19322644</v>
          </cell>
          <cell r="B34" t="str">
            <v>MOYA CONTRERAS LUIS HENRY</v>
          </cell>
          <cell r="C34">
            <v>2621235</v>
          </cell>
          <cell r="D34">
            <v>37000</v>
          </cell>
          <cell r="E34">
            <v>740000</v>
          </cell>
        </row>
        <row r="35">
          <cell r="A35">
            <v>19108024</v>
          </cell>
          <cell r="B35" t="str">
            <v>TORRES SOLER LUIS CARLOS</v>
          </cell>
          <cell r="C35">
            <v>7366055</v>
          </cell>
          <cell r="D35">
            <v>39000</v>
          </cell>
          <cell r="E35">
            <v>780000</v>
          </cell>
        </row>
        <row r="36">
          <cell r="A36">
            <v>16248299</v>
          </cell>
          <cell r="B36" t="str">
            <v>CAMARGO ECHEVERRI CARLOS HUMBERTO</v>
          </cell>
          <cell r="C36">
            <v>5130992</v>
          </cell>
          <cell r="D36">
            <v>40000</v>
          </cell>
          <cell r="E36">
            <v>800000</v>
          </cell>
        </row>
        <row r="37">
          <cell r="A37">
            <v>19188722</v>
          </cell>
          <cell r="B37" t="str">
            <v>VILLADA DIAZ JOSE</v>
          </cell>
          <cell r="C37">
            <v>9405465</v>
          </cell>
          <cell r="D37">
            <v>43000</v>
          </cell>
          <cell r="E37">
            <v>860000</v>
          </cell>
        </row>
        <row r="38">
          <cell r="A38">
            <v>79410274</v>
          </cell>
          <cell r="B38" t="str">
            <v>GOMEZ STRAUCH EDGARDO JOSE</v>
          </cell>
          <cell r="C38">
            <v>6745408</v>
          </cell>
          <cell r="D38">
            <v>43000</v>
          </cell>
          <cell r="E38">
            <v>860000</v>
          </cell>
        </row>
        <row r="39">
          <cell r="A39">
            <v>19220828</v>
          </cell>
          <cell r="B39" t="str">
            <v>BERNAL MENDEZ CARLOS AUGUSTO</v>
          </cell>
          <cell r="C39">
            <v>934142</v>
          </cell>
          <cell r="D39">
            <v>43000</v>
          </cell>
          <cell r="E39">
            <v>860000</v>
          </cell>
        </row>
        <row r="40">
          <cell r="A40">
            <v>20483025</v>
          </cell>
          <cell r="B40" t="str">
            <v>GARZON  JULIA AMPARO</v>
          </cell>
          <cell r="C40">
            <v>2494097</v>
          </cell>
          <cell r="D40">
            <v>43000</v>
          </cell>
          <cell r="E40">
            <v>860000</v>
          </cell>
        </row>
        <row r="41">
          <cell r="A41">
            <v>19475638</v>
          </cell>
          <cell r="B41" t="str">
            <v>VELASCO PINILLA HECTOR</v>
          </cell>
          <cell r="C41">
            <v>1605432</v>
          </cell>
          <cell r="D41">
            <v>43000</v>
          </cell>
          <cell r="E41">
            <v>860000</v>
          </cell>
        </row>
        <row r="42">
          <cell r="A42">
            <v>39655048</v>
          </cell>
          <cell r="B42" t="str">
            <v>VARGAS RUBIO ENEDINA</v>
          </cell>
          <cell r="C42">
            <v>1788896</v>
          </cell>
          <cell r="D42">
            <v>43000</v>
          </cell>
          <cell r="E42">
            <v>860000</v>
          </cell>
        </row>
        <row r="43">
          <cell r="A43">
            <v>17029160</v>
          </cell>
          <cell r="B43" t="str">
            <v>PINZON BERNAL EDMUNDO</v>
          </cell>
          <cell r="C43">
            <v>8021401</v>
          </cell>
          <cell r="D43">
            <v>44000</v>
          </cell>
          <cell r="E43">
            <v>880000</v>
          </cell>
        </row>
        <row r="44">
          <cell r="A44">
            <v>2024993</v>
          </cell>
          <cell r="B44" t="str">
            <v>RODRIGUEZ DE DUARTE AURORA</v>
          </cell>
          <cell r="C44">
            <v>165738</v>
          </cell>
          <cell r="D44">
            <v>44000</v>
          </cell>
          <cell r="E44">
            <v>880000</v>
          </cell>
        </row>
        <row r="45">
          <cell r="A45">
            <v>41398269</v>
          </cell>
          <cell r="B45" t="str">
            <v>NIÑO CAMELO FLOR MARINA</v>
          </cell>
          <cell r="C45">
            <v>8952159</v>
          </cell>
          <cell r="D45">
            <v>44000</v>
          </cell>
          <cell r="E45">
            <v>880000</v>
          </cell>
        </row>
        <row r="46">
          <cell r="A46">
            <v>14248336</v>
          </cell>
          <cell r="B46" t="str">
            <v>POVEDA CASTILLO RAFAEL ANTONIO</v>
          </cell>
          <cell r="C46">
            <v>2124395</v>
          </cell>
          <cell r="D46">
            <v>45500</v>
          </cell>
          <cell r="E46">
            <v>910000</v>
          </cell>
        </row>
        <row r="47">
          <cell r="A47">
            <v>51551537</v>
          </cell>
          <cell r="B47" t="str">
            <v>AVILA DE FAJARDO MYRIAN</v>
          </cell>
          <cell r="C47">
            <v>9598427</v>
          </cell>
          <cell r="D47">
            <v>46000</v>
          </cell>
          <cell r="E47">
            <v>920000</v>
          </cell>
        </row>
        <row r="48">
          <cell r="A48">
            <v>187531</v>
          </cell>
          <cell r="B48" t="str">
            <v>PEREZ LOPEZ MARIA CRISTINA</v>
          </cell>
          <cell r="C48">
            <v>8046616</v>
          </cell>
          <cell r="D48">
            <v>46000</v>
          </cell>
          <cell r="E48">
            <v>920000</v>
          </cell>
        </row>
        <row r="49">
          <cell r="A49">
            <v>41412487</v>
          </cell>
          <cell r="B49" t="str">
            <v>VELOZA DE RUIZ NURY</v>
          </cell>
          <cell r="C49">
            <v>9814032</v>
          </cell>
          <cell r="D49">
            <v>46000</v>
          </cell>
          <cell r="E49">
            <v>920000</v>
          </cell>
        </row>
        <row r="50">
          <cell r="A50">
            <v>41684756</v>
          </cell>
          <cell r="B50" t="str">
            <v>VALERO DIAZ MARIA ELSA</v>
          </cell>
          <cell r="C50">
            <v>1828570</v>
          </cell>
          <cell r="D50">
            <v>46000</v>
          </cell>
          <cell r="E50">
            <v>920000</v>
          </cell>
        </row>
        <row r="51">
          <cell r="A51">
            <v>30003652</v>
          </cell>
          <cell r="B51" t="str">
            <v>PARDO VASQUEZ GLORIA STELLA</v>
          </cell>
          <cell r="C51">
            <v>6168053</v>
          </cell>
          <cell r="D51">
            <v>46000</v>
          </cell>
          <cell r="E51">
            <v>920000</v>
          </cell>
        </row>
        <row r="52">
          <cell r="A52">
            <v>79988627</v>
          </cell>
          <cell r="B52" t="str">
            <v>SANTOS BUITRAGO FABIANO JESUS</v>
          </cell>
          <cell r="C52">
            <v>1268073</v>
          </cell>
          <cell r="D52">
            <v>46000</v>
          </cell>
          <cell r="E52">
            <v>920000</v>
          </cell>
        </row>
        <row r="53">
          <cell r="A53">
            <v>41601099</v>
          </cell>
          <cell r="B53" t="str">
            <v>VILLAMARIN  MARIA DEL CARMEN</v>
          </cell>
          <cell r="C53">
            <v>3856367</v>
          </cell>
          <cell r="D53">
            <v>46000</v>
          </cell>
          <cell r="E53">
            <v>920000</v>
          </cell>
        </row>
        <row r="54">
          <cell r="A54">
            <v>19225010</v>
          </cell>
          <cell r="B54" t="str">
            <v>PEÑA BOHORQUEZ FERNANDO</v>
          </cell>
          <cell r="C54">
            <v>10044802</v>
          </cell>
          <cell r="D54">
            <v>48000</v>
          </cell>
          <cell r="E54">
            <v>960000</v>
          </cell>
        </row>
        <row r="55">
          <cell r="A55">
            <v>79683120</v>
          </cell>
          <cell r="B55" t="str">
            <v>OLIVEROS CAJAMARCA LUIS ALBERTO</v>
          </cell>
          <cell r="C55">
            <v>3026282</v>
          </cell>
          <cell r="D55">
            <v>48000</v>
          </cell>
          <cell r="E55">
            <v>960000</v>
          </cell>
        </row>
        <row r="56">
          <cell r="A56">
            <v>19436646</v>
          </cell>
          <cell r="B56" t="str">
            <v>NOVOA VELASQUEZ NESTOR ARMANDO</v>
          </cell>
          <cell r="C56">
            <v>5842584</v>
          </cell>
          <cell r="D56">
            <v>48000</v>
          </cell>
          <cell r="E56">
            <v>960000</v>
          </cell>
        </row>
        <row r="57">
          <cell r="A57">
            <v>23495242</v>
          </cell>
          <cell r="B57" t="str">
            <v>PAEZ LANCHEROS MARIA ESTHER</v>
          </cell>
          <cell r="C57">
            <v>4588857</v>
          </cell>
          <cell r="D57">
            <v>48000</v>
          </cell>
          <cell r="E57">
            <v>960000</v>
          </cell>
        </row>
        <row r="58">
          <cell r="A58">
            <v>19235365</v>
          </cell>
          <cell r="B58" t="str">
            <v>CUBILLOS  JOSE ARMANDO</v>
          </cell>
          <cell r="C58">
            <v>4896419</v>
          </cell>
          <cell r="D58">
            <v>49000</v>
          </cell>
          <cell r="E58">
            <v>980000</v>
          </cell>
        </row>
        <row r="59">
          <cell r="A59">
            <v>4210838</v>
          </cell>
          <cell r="B59" t="str">
            <v>FARIAS RINCON PABLO</v>
          </cell>
          <cell r="C59">
            <v>1335133</v>
          </cell>
          <cell r="D59">
            <v>49000</v>
          </cell>
          <cell r="E59">
            <v>980000</v>
          </cell>
        </row>
        <row r="60">
          <cell r="A60">
            <v>19262169</v>
          </cell>
          <cell r="B60" t="str">
            <v>VELEZ SANCHEZ HERNANDO</v>
          </cell>
          <cell r="C60">
            <v>799553</v>
          </cell>
          <cell r="D60">
            <v>49000</v>
          </cell>
          <cell r="E60">
            <v>980000</v>
          </cell>
        </row>
        <row r="61">
          <cell r="A61">
            <v>19430040</v>
          </cell>
          <cell r="B61" t="str">
            <v>MEDINA ZORRO FRANCISCO</v>
          </cell>
          <cell r="C61">
            <v>1749805</v>
          </cell>
          <cell r="D61">
            <v>49500</v>
          </cell>
          <cell r="E61">
            <v>990000</v>
          </cell>
        </row>
        <row r="62">
          <cell r="A62">
            <v>79667346</v>
          </cell>
          <cell r="B62" t="str">
            <v>SARMIENTO RUIZ JOSE VICENTE</v>
          </cell>
          <cell r="C62">
            <v>9480805</v>
          </cell>
          <cell r="D62">
            <v>50000</v>
          </cell>
          <cell r="E62">
            <v>1000000</v>
          </cell>
        </row>
        <row r="63">
          <cell r="A63">
            <v>6572280</v>
          </cell>
          <cell r="B63" t="str">
            <v>CORENA ESCORCIA ALVARO</v>
          </cell>
          <cell r="C63">
            <v>26503364</v>
          </cell>
          <cell r="D63">
            <v>50000</v>
          </cell>
          <cell r="E63">
            <v>1000000</v>
          </cell>
        </row>
        <row r="64">
          <cell r="A64">
            <v>41486076</v>
          </cell>
          <cell r="B64" t="str">
            <v>BELTRAN SANIN AURA STELLA</v>
          </cell>
          <cell r="C64">
            <v>1556686</v>
          </cell>
          <cell r="D64">
            <v>50000</v>
          </cell>
          <cell r="E64">
            <v>1000000</v>
          </cell>
        </row>
        <row r="65">
          <cell r="A65">
            <v>4021999</v>
          </cell>
          <cell r="B65" t="str">
            <v>MORENO ROMERO FERNEL ENRIQUE</v>
          </cell>
          <cell r="C65">
            <v>8576796</v>
          </cell>
          <cell r="D65">
            <v>50000</v>
          </cell>
          <cell r="E65">
            <v>1000000</v>
          </cell>
        </row>
        <row r="66">
          <cell r="A66">
            <v>79516458</v>
          </cell>
          <cell r="B66" t="str">
            <v>TAPIAS SALDOVAL JUAN CARLOS</v>
          </cell>
          <cell r="C66">
            <v>2830858</v>
          </cell>
          <cell r="D66">
            <v>50000</v>
          </cell>
          <cell r="E66">
            <v>1000000</v>
          </cell>
        </row>
        <row r="67">
          <cell r="A67">
            <v>19415927</v>
          </cell>
          <cell r="B67" t="str">
            <v>GARNICA GAITAN MARIO RODRIGUEZ</v>
          </cell>
          <cell r="C67">
            <v>500000</v>
          </cell>
          <cell r="D67">
            <v>50000</v>
          </cell>
          <cell r="E67">
            <v>1000000</v>
          </cell>
        </row>
        <row r="68">
          <cell r="A68">
            <v>227429</v>
          </cell>
          <cell r="B68" t="str">
            <v>QUINTERO CRUZ RAFAEL ALFONSO</v>
          </cell>
          <cell r="C68">
            <v>5863767</v>
          </cell>
          <cell r="D68">
            <v>50000</v>
          </cell>
          <cell r="E68">
            <v>1000000</v>
          </cell>
        </row>
        <row r="69">
          <cell r="A69">
            <v>28812637</v>
          </cell>
          <cell r="B69" t="str">
            <v>SALINAS GONZALEZ LIGIA AMANDA</v>
          </cell>
          <cell r="C69">
            <v>6680665</v>
          </cell>
          <cell r="D69">
            <v>50000</v>
          </cell>
          <cell r="E69">
            <v>1000000</v>
          </cell>
        </row>
        <row r="70">
          <cell r="A70">
            <v>14227107</v>
          </cell>
          <cell r="B70" t="str">
            <v>VELEZ CARDONA CESAR AUGUSTO</v>
          </cell>
          <cell r="C70">
            <v>2246951</v>
          </cell>
          <cell r="D70">
            <v>50000</v>
          </cell>
          <cell r="E70">
            <v>1000000</v>
          </cell>
        </row>
        <row r="71">
          <cell r="A71">
            <v>1023860202</v>
          </cell>
          <cell r="B71" t="str">
            <v>SEGURA MORENO LUZ STELLA</v>
          </cell>
          <cell r="C71">
            <v>5967368</v>
          </cell>
          <cell r="D71">
            <v>50000</v>
          </cell>
          <cell r="E71">
            <v>1000000</v>
          </cell>
        </row>
        <row r="72">
          <cell r="A72">
            <v>80149776</v>
          </cell>
          <cell r="B72" t="str">
            <v>LIZARAZO  JULIO DEL CARMEN</v>
          </cell>
          <cell r="C72">
            <v>250000</v>
          </cell>
          <cell r="D72">
            <v>50000</v>
          </cell>
          <cell r="E72">
            <v>1000000</v>
          </cell>
        </row>
        <row r="73">
          <cell r="A73">
            <v>52222166</v>
          </cell>
          <cell r="B73" t="str">
            <v>CELIS ARIAS PATRICIA ANDREA</v>
          </cell>
          <cell r="C73">
            <v>1076870</v>
          </cell>
          <cell r="D73">
            <v>50000</v>
          </cell>
          <cell r="E73">
            <v>1000000</v>
          </cell>
        </row>
        <row r="74">
          <cell r="A74">
            <v>11435445</v>
          </cell>
          <cell r="B74" t="str">
            <v>SUAREZ GAITAN WILMAR</v>
          </cell>
          <cell r="C74">
            <v>609510</v>
          </cell>
          <cell r="D74">
            <v>50000</v>
          </cell>
          <cell r="E74">
            <v>1000000</v>
          </cell>
        </row>
        <row r="75">
          <cell r="A75">
            <v>51870629</v>
          </cell>
          <cell r="B75" t="str">
            <v>PINEDA VALCARCEL MARCELA</v>
          </cell>
          <cell r="C75">
            <v>5730008</v>
          </cell>
          <cell r="D75">
            <v>50000</v>
          </cell>
          <cell r="E75">
            <v>1000000</v>
          </cell>
        </row>
        <row r="76">
          <cell r="A76">
            <v>5986882</v>
          </cell>
          <cell r="B76" t="str">
            <v>RODRIGUEZ GUARNIZO FIDEL</v>
          </cell>
          <cell r="C76">
            <v>9569588</v>
          </cell>
          <cell r="D76">
            <v>50000</v>
          </cell>
          <cell r="E76">
            <v>1000000</v>
          </cell>
        </row>
        <row r="77">
          <cell r="A77">
            <v>17163970</v>
          </cell>
          <cell r="B77" t="str">
            <v>MONTES MATHIEW ROBERTO</v>
          </cell>
          <cell r="C77">
            <v>11012638</v>
          </cell>
          <cell r="D77">
            <v>50000</v>
          </cell>
          <cell r="E77">
            <v>1000000</v>
          </cell>
        </row>
        <row r="78">
          <cell r="A78">
            <v>51680781</v>
          </cell>
          <cell r="B78" t="str">
            <v>ESPITIA FORERO CLAUDIA PATRICIA</v>
          </cell>
          <cell r="C78">
            <v>500000</v>
          </cell>
          <cell r="D78">
            <v>50000</v>
          </cell>
          <cell r="E78">
            <v>1000000</v>
          </cell>
        </row>
        <row r="79">
          <cell r="A79">
            <v>52424541</v>
          </cell>
          <cell r="B79" t="str">
            <v>NEIRA ROJAS DIANA ROCIO</v>
          </cell>
          <cell r="C79">
            <v>1471257</v>
          </cell>
          <cell r="D79">
            <v>50000</v>
          </cell>
          <cell r="E79">
            <v>1000000</v>
          </cell>
        </row>
        <row r="80">
          <cell r="A80">
            <v>51769927</v>
          </cell>
          <cell r="B80" t="str">
            <v>BELLO ROMERO ELSA</v>
          </cell>
          <cell r="C80">
            <v>6628624</v>
          </cell>
          <cell r="D80">
            <v>50000</v>
          </cell>
          <cell r="E80">
            <v>1000000</v>
          </cell>
        </row>
        <row r="81">
          <cell r="A81">
            <v>51570769</v>
          </cell>
          <cell r="B81" t="str">
            <v>ARDILA RAMIREZ MARLENE</v>
          </cell>
          <cell r="C81">
            <v>1781850</v>
          </cell>
          <cell r="D81">
            <v>50000</v>
          </cell>
          <cell r="E81">
            <v>1000000</v>
          </cell>
        </row>
        <row r="82">
          <cell r="A82">
            <v>38210839</v>
          </cell>
          <cell r="B82" t="str">
            <v>BARRETO TRIANA HEIDI MILENA</v>
          </cell>
          <cell r="C82">
            <v>4602751</v>
          </cell>
          <cell r="D82">
            <v>50000</v>
          </cell>
          <cell r="E82">
            <v>1000000</v>
          </cell>
        </row>
        <row r="83">
          <cell r="A83">
            <v>52664298</v>
          </cell>
          <cell r="B83" t="str">
            <v>PORRAS MORALES NELLY PATRICIA</v>
          </cell>
          <cell r="C83">
            <v>6275936</v>
          </cell>
          <cell r="D83">
            <v>50000</v>
          </cell>
          <cell r="E83">
            <v>1000000</v>
          </cell>
        </row>
        <row r="84">
          <cell r="A84">
            <v>80726660</v>
          </cell>
          <cell r="B84" t="str">
            <v>LOPEZ  SAMUEL ALEJANDRO</v>
          </cell>
          <cell r="C84">
            <v>1339954</v>
          </cell>
          <cell r="D84">
            <v>50000</v>
          </cell>
          <cell r="E84">
            <v>1000000</v>
          </cell>
        </row>
        <row r="85">
          <cell r="A85">
            <v>79139930</v>
          </cell>
          <cell r="B85" t="str">
            <v>CUADRADO COLINA ROBERTO CARLOS</v>
          </cell>
          <cell r="C85">
            <v>-43860</v>
          </cell>
          <cell r="D85">
            <v>50000</v>
          </cell>
          <cell r="E85">
            <v>1000000</v>
          </cell>
        </row>
        <row r="86">
          <cell r="A86">
            <v>19460516</v>
          </cell>
          <cell r="B86" t="str">
            <v>CUBILLOS GARZON HUGO EDUARDO</v>
          </cell>
          <cell r="C86">
            <v>1234721</v>
          </cell>
          <cell r="D86">
            <v>50000</v>
          </cell>
          <cell r="E86">
            <v>1000000</v>
          </cell>
        </row>
        <row r="87">
          <cell r="A87">
            <v>51910108</v>
          </cell>
          <cell r="B87" t="str">
            <v>CORREDOR ROJAS LUZ MARINA</v>
          </cell>
          <cell r="C87">
            <v>7810605</v>
          </cell>
          <cell r="D87">
            <v>50000</v>
          </cell>
          <cell r="E87">
            <v>1000000</v>
          </cell>
        </row>
        <row r="88">
          <cell r="A88">
            <v>52269834</v>
          </cell>
          <cell r="B88" t="str">
            <v>ACOSTA LEBRO MARISOL</v>
          </cell>
          <cell r="C88">
            <v>2108084</v>
          </cell>
          <cell r="D88">
            <v>50000</v>
          </cell>
          <cell r="E88">
            <v>1000000</v>
          </cell>
        </row>
        <row r="89">
          <cell r="A89">
            <v>13882280</v>
          </cell>
          <cell r="B89" t="str">
            <v>ESPINOSA BARRETO ROGER ANTONIO</v>
          </cell>
          <cell r="C89">
            <v>9071922</v>
          </cell>
          <cell r="D89">
            <v>51000</v>
          </cell>
          <cell r="E89">
            <v>1020000</v>
          </cell>
        </row>
        <row r="90">
          <cell r="A90">
            <v>13849617</v>
          </cell>
          <cell r="B90" t="str">
            <v>CESPEDEZ DIAZ GUILLERMO</v>
          </cell>
          <cell r="C90">
            <v>7752865</v>
          </cell>
          <cell r="D90">
            <v>52000</v>
          </cell>
          <cell r="E90">
            <v>1040000</v>
          </cell>
        </row>
        <row r="91">
          <cell r="A91">
            <v>19407312</v>
          </cell>
          <cell r="B91" t="str">
            <v>TAPIAS COTE CARLOS GUILLERMO</v>
          </cell>
          <cell r="C91">
            <v>10117096</v>
          </cell>
          <cell r="D91">
            <v>52000</v>
          </cell>
          <cell r="E91">
            <v>1040000</v>
          </cell>
        </row>
        <row r="92">
          <cell r="A92">
            <v>79830106</v>
          </cell>
          <cell r="B92" t="str">
            <v>ALVAREZ BELTRAN EMERSON LEONARDO</v>
          </cell>
          <cell r="C92">
            <v>864801</v>
          </cell>
          <cell r="D92">
            <v>53000</v>
          </cell>
          <cell r="E92">
            <v>1060000</v>
          </cell>
        </row>
        <row r="93">
          <cell r="A93">
            <v>19414449</v>
          </cell>
          <cell r="B93" t="str">
            <v>BARRAGAN MARTINEZ OSCAR KENNEDY</v>
          </cell>
          <cell r="C93">
            <v>53502</v>
          </cell>
          <cell r="D93">
            <v>53000</v>
          </cell>
          <cell r="E93">
            <v>1060000</v>
          </cell>
        </row>
        <row r="94">
          <cell r="A94">
            <v>3992287</v>
          </cell>
          <cell r="B94" t="str">
            <v>MORENO PAYARES TERCERO</v>
          </cell>
          <cell r="C94">
            <v>8834174</v>
          </cell>
          <cell r="D94">
            <v>53000</v>
          </cell>
          <cell r="E94">
            <v>1060000</v>
          </cell>
        </row>
        <row r="95">
          <cell r="A95">
            <v>9524845</v>
          </cell>
          <cell r="B95" t="str">
            <v>TORRES SAENZ CRISTIAN</v>
          </cell>
          <cell r="C95">
            <v>4184019</v>
          </cell>
          <cell r="D95">
            <v>53000</v>
          </cell>
          <cell r="E95">
            <v>1060000</v>
          </cell>
        </row>
        <row r="96">
          <cell r="A96">
            <v>39696069</v>
          </cell>
          <cell r="B96" t="str">
            <v>HERNANDEZ PEREZ LIGIA</v>
          </cell>
          <cell r="C96">
            <v>3990677</v>
          </cell>
          <cell r="D96">
            <v>54000</v>
          </cell>
          <cell r="E96">
            <v>1080000</v>
          </cell>
        </row>
        <row r="97">
          <cell r="A97">
            <v>79159193</v>
          </cell>
          <cell r="B97" t="str">
            <v>CAMACHO ZAMUDIO RICARDO</v>
          </cell>
          <cell r="C97">
            <v>7323354</v>
          </cell>
          <cell r="D97">
            <v>54000</v>
          </cell>
          <cell r="E97">
            <v>1080000</v>
          </cell>
        </row>
        <row r="98">
          <cell r="A98">
            <v>79881463</v>
          </cell>
          <cell r="B98" t="str">
            <v>MELLIZO AGUILERA WILLIAM MAURICIO</v>
          </cell>
          <cell r="C98">
            <v>3588047</v>
          </cell>
          <cell r="D98">
            <v>54000</v>
          </cell>
          <cell r="E98">
            <v>1080000</v>
          </cell>
        </row>
        <row r="99">
          <cell r="A99">
            <v>28521848</v>
          </cell>
          <cell r="B99" t="str">
            <v>OSPINA LUGO NINA MARIA</v>
          </cell>
          <cell r="C99">
            <v>10318793</v>
          </cell>
          <cell r="D99">
            <v>54000</v>
          </cell>
          <cell r="E99">
            <v>1080000</v>
          </cell>
        </row>
        <row r="100">
          <cell r="A100">
            <v>51566681</v>
          </cell>
          <cell r="B100" t="str">
            <v>QUIMBAYO DE MARIÑO DORELIA E.</v>
          </cell>
          <cell r="C100">
            <v>4474404</v>
          </cell>
          <cell r="D100">
            <v>54000</v>
          </cell>
          <cell r="E100">
            <v>1080000</v>
          </cell>
        </row>
        <row r="101">
          <cell r="A101">
            <v>39636922</v>
          </cell>
          <cell r="B101" t="str">
            <v>RINCON ALMANZA FLOR ELBA</v>
          </cell>
          <cell r="C101">
            <v>3489705</v>
          </cell>
          <cell r="D101">
            <v>54000</v>
          </cell>
          <cell r="E101">
            <v>1080000</v>
          </cell>
        </row>
        <row r="102">
          <cell r="A102">
            <v>19351681</v>
          </cell>
          <cell r="B102" t="str">
            <v>BERNAL CABRERA WILLIAN</v>
          </cell>
          <cell r="C102">
            <v>8329793</v>
          </cell>
          <cell r="D102">
            <v>54000</v>
          </cell>
          <cell r="E102">
            <v>1080000</v>
          </cell>
        </row>
        <row r="103">
          <cell r="A103">
            <v>19364653</v>
          </cell>
          <cell r="B103" t="str">
            <v>RODRIGUEZ OSORNO RAFAEL ARMANDO</v>
          </cell>
          <cell r="C103">
            <v>3150635</v>
          </cell>
          <cell r="D103">
            <v>54000</v>
          </cell>
          <cell r="E103">
            <v>1080000</v>
          </cell>
        </row>
        <row r="104">
          <cell r="A104">
            <v>19065322</v>
          </cell>
          <cell r="B104" t="str">
            <v>MILLAN BUITRAGO LUIS FELIPE</v>
          </cell>
          <cell r="C104">
            <v>3300894</v>
          </cell>
          <cell r="D104">
            <v>54000</v>
          </cell>
          <cell r="E104">
            <v>1080000</v>
          </cell>
        </row>
        <row r="105">
          <cell r="A105">
            <v>83087316</v>
          </cell>
          <cell r="B105" t="str">
            <v>LOMBO IBARRA PATRICIO</v>
          </cell>
          <cell r="C105">
            <v>882482</v>
          </cell>
          <cell r="D105">
            <v>54000</v>
          </cell>
          <cell r="E105">
            <v>1080000</v>
          </cell>
        </row>
        <row r="106">
          <cell r="A106">
            <v>19483959</v>
          </cell>
          <cell r="B106" t="str">
            <v>ACOSTA LOPEZ ALBERTO</v>
          </cell>
          <cell r="C106">
            <v>54000</v>
          </cell>
          <cell r="D106">
            <v>54000</v>
          </cell>
          <cell r="E106">
            <v>1080000</v>
          </cell>
        </row>
        <row r="107">
          <cell r="A107">
            <v>52030177</v>
          </cell>
          <cell r="B107" t="str">
            <v>RODRIGUEZ PEDRAZA OLGA LUCIA</v>
          </cell>
          <cell r="C107">
            <v>7624020</v>
          </cell>
          <cell r="D107">
            <v>54000</v>
          </cell>
          <cell r="E107">
            <v>1080000</v>
          </cell>
        </row>
        <row r="108">
          <cell r="A108">
            <v>79393764</v>
          </cell>
          <cell r="B108" t="str">
            <v>CASALLAS  JOSE ALEXANDER</v>
          </cell>
          <cell r="C108">
            <v>3349857</v>
          </cell>
          <cell r="D108">
            <v>54000</v>
          </cell>
          <cell r="E108">
            <v>1080000</v>
          </cell>
        </row>
        <row r="109">
          <cell r="A109">
            <v>46370284</v>
          </cell>
          <cell r="B109" t="str">
            <v>ALVARADO AFRICANO ALEXANDRA</v>
          </cell>
          <cell r="C109">
            <v>881118</v>
          </cell>
          <cell r="D109">
            <v>54000</v>
          </cell>
          <cell r="E109">
            <v>1080000</v>
          </cell>
        </row>
        <row r="110">
          <cell r="A110">
            <v>22621630</v>
          </cell>
          <cell r="B110" t="str">
            <v>MORA MALDONADO MARGARITA</v>
          </cell>
          <cell r="C110">
            <v>6437383</v>
          </cell>
          <cell r="D110">
            <v>54000</v>
          </cell>
          <cell r="E110">
            <v>1080000</v>
          </cell>
        </row>
        <row r="111">
          <cell r="A111">
            <v>80070001</v>
          </cell>
          <cell r="B111" t="str">
            <v>DIAZ MARTINEZ HECTOR GIOVANNY</v>
          </cell>
          <cell r="C111">
            <v>3294103</v>
          </cell>
          <cell r="D111">
            <v>54000</v>
          </cell>
          <cell r="E111">
            <v>1080000</v>
          </cell>
        </row>
        <row r="112">
          <cell r="A112">
            <v>3182258</v>
          </cell>
          <cell r="B112" t="str">
            <v>POLO RESTREPO MARCO VERO</v>
          </cell>
          <cell r="C112">
            <v>9321589</v>
          </cell>
          <cell r="D112">
            <v>54000</v>
          </cell>
          <cell r="E112">
            <v>1080000</v>
          </cell>
        </row>
        <row r="113">
          <cell r="A113">
            <v>51947974</v>
          </cell>
          <cell r="B113" t="str">
            <v>SANDOVAL RIVERA YOLANDA</v>
          </cell>
          <cell r="C113">
            <v>8756144</v>
          </cell>
          <cell r="D113">
            <v>54000</v>
          </cell>
          <cell r="E113">
            <v>1080000</v>
          </cell>
        </row>
        <row r="114">
          <cell r="A114">
            <v>17079134</v>
          </cell>
          <cell r="B114" t="str">
            <v>SANCHEZ CARDENAS DAVID EDUARDO</v>
          </cell>
          <cell r="C114">
            <v>8995993</v>
          </cell>
          <cell r="D114">
            <v>54000</v>
          </cell>
          <cell r="E114">
            <v>1080000</v>
          </cell>
        </row>
        <row r="115">
          <cell r="A115">
            <v>52059490</v>
          </cell>
          <cell r="B115" t="str">
            <v>MALAVER GAITAN MARIA ELIZABETH</v>
          </cell>
          <cell r="C115">
            <v>2726173</v>
          </cell>
          <cell r="D115">
            <v>54000</v>
          </cell>
          <cell r="E115">
            <v>1080000</v>
          </cell>
        </row>
        <row r="116">
          <cell r="A116">
            <v>52228685</v>
          </cell>
          <cell r="B116" t="str">
            <v>ROJAS CLAVIJO OSMARY</v>
          </cell>
          <cell r="C116">
            <v>10325959</v>
          </cell>
          <cell r="D116">
            <v>54000</v>
          </cell>
          <cell r="E116">
            <v>1080000</v>
          </cell>
        </row>
        <row r="117">
          <cell r="A117">
            <v>17184286</v>
          </cell>
          <cell r="B117" t="str">
            <v>CASTRO FERNANDEZ JORGE ENRIQUE</v>
          </cell>
          <cell r="C117">
            <v>2186432</v>
          </cell>
          <cell r="D117">
            <v>54000</v>
          </cell>
          <cell r="E117">
            <v>1080000</v>
          </cell>
        </row>
        <row r="118">
          <cell r="A118">
            <v>52168624</v>
          </cell>
          <cell r="B118" t="str">
            <v>VARGAS TOBAR YOHANA</v>
          </cell>
          <cell r="C118">
            <v>1647584</v>
          </cell>
          <cell r="D118">
            <v>55000</v>
          </cell>
          <cell r="E118">
            <v>1100000</v>
          </cell>
        </row>
        <row r="119">
          <cell r="A119">
            <v>19441298</v>
          </cell>
          <cell r="B119" t="str">
            <v>RODRIGUEZ PINILLA OMAR</v>
          </cell>
          <cell r="C119">
            <v>11124947</v>
          </cell>
          <cell r="D119">
            <v>55000</v>
          </cell>
          <cell r="E119">
            <v>1100000</v>
          </cell>
        </row>
        <row r="120">
          <cell r="A120">
            <v>79530780</v>
          </cell>
          <cell r="B120" t="str">
            <v>RODRIGUEZ VARGAS JAIRO ALEXANER</v>
          </cell>
          <cell r="C120">
            <v>275000</v>
          </cell>
          <cell r="D120">
            <v>55000</v>
          </cell>
          <cell r="E120">
            <v>1100000</v>
          </cell>
        </row>
        <row r="121">
          <cell r="A121">
            <v>334570</v>
          </cell>
          <cell r="B121" t="str">
            <v>HERNANDEZ ZAMBRANO JOSE ALONSO</v>
          </cell>
          <cell r="C121">
            <v>830000</v>
          </cell>
          <cell r="D121">
            <v>55000</v>
          </cell>
          <cell r="E121">
            <v>1100000</v>
          </cell>
        </row>
        <row r="122">
          <cell r="A122">
            <v>1030580960</v>
          </cell>
          <cell r="B122" t="str">
            <v>SALCEDO CORTES JENY PAOLA</v>
          </cell>
          <cell r="C122">
            <v>529474</v>
          </cell>
          <cell r="D122">
            <v>55000</v>
          </cell>
          <cell r="E122">
            <v>1100000</v>
          </cell>
        </row>
        <row r="123">
          <cell r="A123">
            <v>1022924189</v>
          </cell>
          <cell r="B123" t="str">
            <v>CARRILLO RAMIREZ SANDRA MILENA</v>
          </cell>
          <cell r="C123">
            <v>1557206</v>
          </cell>
          <cell r="D123">
            <v>55000</v>
          </cell>
          <cell r="E123">
            <v>1100000</v>
          </cell>
        </row>
        <row r="124">
          <cell r="A124">
            <v>37824333</v>
          </cell>
          <cell r="B124" t="str">
            <v>HERNANDEZ HERNANDEZ LEONOR</v>
          </cell>
          <cell r="C124">
            <v>11305858</v>
          </cell>
          <cell r="D124">
            <v>56000</v>
          </cell>
          <cell r="E124">
            <v>1120000</v>
          </cell>
        </row>
        <row r="125">
          <cell r="A125">
            <v>52935804</v>
          </cell>
          <cell r="B125" t="str">
            <v>BELLO BECERRA ROSA HELENA</v>
          </cell>
          <cell r="C125">
            <v>1494621</v>
          </cell>
          <cell r="D125">
            <v>56000</v>
          </cell>
          <cell r="E125">
            <v>1120000</v>
          </cell>
        </row>
        <row r="126">
          <cell r="A126">
            <v>51653275</v>
          </cell>
          <cell r="B126" t="str">
            <v>NEIRA SANABRIA GLORIA INES</v>
          </cell>
          <cell r="C126">
            <v>4763603</v>
          </cell>
          <cell r="D126">
            <v>56000</v>
          </cell>
          <cell r="E126">
            <v>1120000</v>
          </cell>
        </row>
        <row r="127">
          <cell r="A127">
            <v>19145027</v>
          </cell>
          <cell r="B127" t="str">
            <v>SAMPER CRUZ ALBERTO</v>
          </cell>
          <cell r="C127">
            <v>11662237</v>
          </cell>
          <cell r="D127">
            <v>57000</v>
          </cell>
          <cell r="E127">
            <v>1140000</v>
          </cell>
        </row>
        <row r="128">
          <cell r="A128">
            <v>38240026</v>
          </cell>
          <cell r="B128" t="str">
            <v>BUENO NARVAEZ BLANCA SOFIA</v>
          </cell>
          <cell r="C128">
            <v>12403113</v>
          </cell>
          <cell r="D128">
            <v>58000</v>
          </cell>
          <cell r="E128">
            <v>1160000</v>
          </cell>
        </row>
        <row r="129">
          <cell r="A129">
            <v>4267807</v>
          </cell>
          <cell r="B129" t="str">
            <v>GONZALEZ CASTELLANOS PEDRO HUMBERTO</v>
          </cell>
          <cell r="C129">
            <v>8289648</v>
          </cell>
          <cell r="D129">
            <v>58000</v>
          </cell>
          <cell r="E129">
            <v>1160000</v>
          </cell>
        </row>
        <row r="130">
          <cell r="A130">
            <v>51724249</v>
          </cell>
          <cell r="B130" t="str">
            <v>AGUIRRE RODRIGUEZ MARLENY</v>
          </cell>
          <cell r="C130">
            <v>11399679</v>
          </cell>
          <cell r="D130">
            <v>58000</v>
          </cell>
          <cell r="E130">
            <v>1160000</v>
          </cell>
        </row>
        <row r="131">
          <cell r="A131">
            <v>52732107</v>
          </cell>
          <cell r="B131" t="str">
            <v>VILLAMARIN SAMUDIO DIANA MARCELA</v>
          </cell>
          <cell r="C131">
            <v>3432139</v>
          </cell>
          <cell r="D131">
            <v>58000</v>
          </cell>
          <cell r="E131">
            <v>1160000</v>
          </cell>
        </row>
        <row r="132">
          <cell r="A132">
            <v>4058613</v>
          </cell>
          <cell r="B132" t="str">
            <v>CORDOBA SUAREZ GABRIEL</v>
          </cell>
          <cell r="C132">
            <v>12260594</v>
          </cell>
          <cell r="D132">
            <v>58000</v>
          </cell>
          <cell r="E132">
            <v>1160000</v>
          </cell>
        </row>
        <row r="133">
          <cell r="A133">
            <v>41751137</v>
          </cell>
          <cell r="B133" t="str">
            <v>BETANCOURT BEDOYA GLORIA</v>
          </cell>
          <cell r="C133">
            <v>3422940</v>
          </cell>
          <cell r="D133">
            <v>58000</v>
          </cell>
          <cell r="E133">
            <v>1160000</v>
          </cell>
        </row>
        <row r="134">
          <cell r="A134">
            <v>52341322</v>
          </cell>
          <cell r="B134" t="str">
            <v>SOTELO TRUJILLO LUZ ANDREA</v>
          </cell>
          <cell r="C134">
            <v>1025071</v>
          </cell>
          <cell r="D134">
            <v>58000</v>
          </cell>
          <cell r="E134">
            <v>1160000</v>
          </cell>
        </row>
        <row r="135">
          <cell r="A135">
            <v>51946993</v>
          </cell>
          <cell r="B135" t="str">
            <v>THERAN BARRIOS INGRID DEL CARMEN</v>
          </cell>
          <cell r="C135">
            <v>8499470</v>
          </cell>
          <cell r="D135">
            <v>58000</v>
          </cell>
          <cell r="E135">
            <v>1160000</v>
          </cell>
        </row>
        <row r="136">
          <cell r="A136">
            <v>39701912</v>
          </cell>
          <cell r="B136" t="str">
            <v>BORRAEZ PUENTES JEANET</v>
          </cell>
          <cell r="C136">
            <v>1356578</v>
          </cell>
          <cell r="D136">
            <v>58000</v>
          </cell>
          <cell r="E136">
            <v>1160000</v>
          </cell>
        </row>
        <row r="137">
          <cell r="A137">
            <v>51706182</v>
          </cell>
          <cell r="B137" t="str">
            <v>GOMEZ GOMEZ MARTHA JANETH</v>
          </cell>
          <cell r="C137">
            <v>7107996</v>
          </cell>
          <cell r="D137">
            <v>58000</v>
          </cell>
          <cell r="E137">
            <v>1160000</v>
          </cell>
        </row>
        <row r="138">
          <cell r="A138">
            <v>80271377</v>
          </cell>
          <cell r="B138" t="str">
            <v>VERGARA NIETO MAURICIO</v>
          </cell>
          <cell r="C138">
            <v>9904228</v>
          </cell>
          <cell r="D138">
            <v>59000</v>
          </cell>
          <cell r="E138">
            <v>1180000</v>
          </cell>
        </row>
        <row r="139">
          <cell r="A139">
            <v>51660375</v>
          </cell>
          <cell r="B139" t="str">
            <v>RODRIGUEZ CARDENAS CLAUDIA</v>
          </cell>
          <cell r="C139">
            <v>3247571</v>
          </cell>
          <cell r="D139">
            <v>60000</v>
          </cell>
          <cell r="E139">
            <v>1200000</v>
          </cell>
        </row>
        <row r="140">
          <cell r="A140">
            <v>51674490</v>
          </cell>
          <cell r="B140" t="str">
            <v>MOLINA CASTAÑO MAGDA ISABEL</v>
          </cell>
          <cell r="C140">
            <v>2415774</v>
          </cell>
          <cell r="D140">
            <v>60000</v>
          </cell>
          <cell r="E140">
            <v>1200000</v>
          </cell>
        </row>
        <row r="141">
          <cell r="A141">
            <v>17182467</v>
          </cell>
          <cell r="B141" t="str">
            <v>PEREZ ALCAZAR PEDRO IGNACIO</v>
          </cell>
          <cell r="C141">
            <v>6492393</v>
          </cell>
          <cell r="D141">
            <v>60000</v>
          </cell>
          <cell r="E141">
            <v>1200000</v>
          </cell>
        </row>
        <row r="142">
          <cell r="A142">
            <v>1018432210</v>
          </cell>
          <cell r="B142" t="str">
            <v>MORENO MARTINEZ VIVIAN ANDREA</v>
          </cell>
          <cell r="C142">
            <v>609510</v>
          </cell>
          <cell r="D142">
            <v>60000</v>
          </cell>
          <cell r="E142">
            <v>1200000</v>
          </cell>
        </row>
        <row r="143">
          <cell r="A143">
            <v>79650876</v>
          </cell>
          <cell r="B143" t="str">
            <v>HERNANDEZ DIAZ CARLOS ARTURO</v>
          </cell>
          <cell r="C143">
            <v>1923645</v>
          </cell>
          <cell r="D143">
            <v>60000</v>
          </cell>
          <cell r="E143">
            <v>1200000</v>
          </cell>
        </row>
        <row r="144">
          <cell r="A144">
            <v>79564277</v>
          </cell>
          <cell r="B144" t="str">
            <v>GUERRERO VARONA JORGE FERNANDO</v>
          </cell>
          <cell r="C144">
            <v>669510</v>
          </cell>
          <cell r="D144">
            <v>60000</v>
          </cell>
          <cell r="E144">
            <v>1200000</v>
          </cell>
        </row>
        <row r="145">
          <cell r="A145">
            <v>79331644</v>
          </cell>
          <cell r="B145" t="str">
            <v>LEON ACOSTA JUAN CARLOS</v>
          </cell>
          <cell r="C145">
            <v>60000</v>
          </cell>
          <cell r="D145">
            <v>60000</v>
          </cell>
          <cell r="E145">
            <v>1200000</v>
          </cell>
        </row>
        <row r="146">
          <cell r="A146">
            <v>17321750</v>
          </cell>
          <cell r="B146" t="str">
            <v>LOPEZ HERNANDEZ ALFREDO</v>
          </cell>
          <cell r="C146">
            <v>7944740</v>
          </cell>
          <cell r="D146">
            <v>60000</v>
          </cell>
          <cell r="E146">
            <v>1200000</v>
          </cell>
        </row>
        <row r="147">
          <cell r="A147">
            <v>79844171</v>
          </cell>
          <cell r="B147" t="str">
            <v>RODRIGUEZ LAVERDE LUIS EDUARDO</v>
          </cell>
          <cell r="C147">
            <v>61000</v>
          </cell>
          <cell r="D147">
            <v>61000</v>
          </cell>
          <cell r="E147">
            <v>1220000</v>
          </cell>
        </row>
        <row r="148">
          <cell r="A148">
            <v>51957413</v>
          </cell>
          <cell r="B148" t="str">
            <v>ZAWADZKY ZAPATA ROSA ADRIANA</v>
          </cell>
          <cell r="C148">
            <v>4288241</v>
          </cell>
          <cell r="D148">
            <v>61000</v>
          </cell>
          <cell r="E148">
            <v>1220000</v>
          </cell>
        </row>
        <row r="149">
          <cell r="A149">
            <v>13805684</v>
          </cell>
          <cell r="B149" t="str">
            <v>JIMENEZ CORREDOR RAFAEL</v>
          </cell>
          <cell r="C149">
            <v>10974065</v>
          </cell>
          <cell r="D149">
            <v>61000</v>
          </cell>
          <cell r="E149">
            <v>1220000</v>
          </cell>
        </row>
        <row r="150">
          <cell r="A150">
            <v>97470346</v>
          </cell>
          <cell r="B150" t="str">
            <v>TOVAR GUERRERO LUIS GILBERTO</v>
          </cell>
          <cell r="C150">
            <v>7148704</v>
          </cell>
          <cell r="D150">
            <v>61000</v>
          </cell>
          <cell r="E150">
            <v>1220000</v>
          </cell>
        </row>
        <row r="151">
          <cell r="A151">
            <v>28239348</v>
          </cell>
          <cell r="B151" t="str">
            <v>QUIÑONEZ QUIROZ HELENA</v>
          </cell>
          <cell r="C151">
            <v>10307710</v>
          </cell>
          <cell r="D151">
            <v>61000</v>
          </cell>
          <cell r="E151">
            <v>1220000</v>
          </cell>
        </row>
        <row r="152">
          <cell r="A152">
            <v>80268806</v>
          </cell>
          <cell r="B152" t="str">
            <v>RINCON GONZALEZ JOSE LUIS</v>
          </cell>
          <cell r="C152">
            <v>11510032</v>
          </cell>
          <cell r="D152">
            <v>61000</v>
          </cell>
          <cell r="E152">
            <v>1220000</v>
          </cell>
        </row>
        <row r="153">
          <cell r="A153">
            <v>51846678</v>
          </cell>
          <cell r="B153" t="str">
            <v>GARCIA ROJAS OLGA LUCIA</v>
          </cell>
          <cell r="C153">
            <v>4110608</v>
          </cell>
          <cell r="D153">
            <v>61000</v>
          </cell>
          <cell r="E153">
            <v>1220000</v>
          </cell>
        </row>
        <row r="154">
          <cell r="A154">
            <v>41688768</v>
          </cell>
          <cell r="B154" t="str">
            <v>CARREÑO DE GONZALEZ HELIDA</v>
          </cell>
          <cell r="C154">
            <v>10345691</v>
          </cell>
          <cell r="D154">
            <v>61000</v>
          </cell>
          <cell r="E154">
            <v>1220000</v>
          </cell>
        </row>
        <row r="155">
          <cell r="A155">
            <v>51850196</v>
          </cell>
          <cell r="B155" t="str">
            <v>MELGAREJO MOLINA CARMEN ELISA</v>
          </cell>
          <cell r="C155">
            <v>10082187</v>
          </cell>
          <cell r="D155">
            <v>61000</v>
          </cell>
          <cell r="E155">
            <v>1220000</v>
          </cell>
        </row>
        <row r="156">
          <cell r="A156">
            <v>41714957</v>
          </cell>
          <cell r="B156" t="str">
            <v>ACUÑA SANCHEZ CONSUELO</v>
          </cell>
          <cell r="C156">
            <v>10162068</v>
          </cell>
          <cell r="D156">
            <v>61000</v>
          </cell>
          <cell r="E156">
            <v>1220000</v>
          </cell>
        </row>
        <row r="157">
          <cell r="A157">
            <v>52879357</v>
          </cell>
          <cell r="B157" t="str">
            <v>BERNAL PEREZ SANDRA LILIANA</v>
          </cell>
          <cell r="C157">
            <v>5332481</v>
          </cell>
          <cell r="D157">
            <v>61000</v>
          </cell>
          <cell r="E157">
            <v>1220000</v>
          </cell>
        </row>
        <row r="158">
          <cell r="A158">
            <v>79139044</v>
          </cell>
          <cell r="B158" t="str">
            <v>RODRIGUEZ ROJAS SANDRO</v>
          </cell>
          <cell r="C158">
            <v>9043184</v>
          </cell>
          <cell r="D158">
            <v>61000</v>
          </cell>
          <cell r="E158">
            <v>1220000</v>
          </cell>
        </row>
        <row r="159">
          <cell r="A159">
            <v>51835588</v>
          </cell>
          <cell r="B159" t="str">
            <v>FERGUSSON JAIMES CLAUDIA STELLA</v>
          </cell>
          <cell r="C159">
            <v>2809813</v>
          </cell>
          <cell r="D159">
            <v>61000</v>
          </cell>
          <cell r="E159">
            <v>1220000</v>
          </cell>
        </row>
        <row r="160">
          <cell r="A160">
            <v>28495611</v>
          </cell>
          <cell r="B160" t="str">
            <v>PLATA RUEDA CARMEN LUCIA</v>
          </cell>
          <cell r="C160">
            <v>2676835</v>
          </cell>
          <cell r="D160">
            <v>61000</v>
          </cell>
          <cell r="E160">
            <v>1220000</v>
          </cell>
        </row>
        <row r="161">
          <cell r="A161">
            <v>79598428</v>
          </cell>
          <cell r="B161" t="str">
            <v>FORERO MORA MARIO ARMANDO</v>
          </cell>
          <cell r="C161">
            <v>4473542</v>
          </cell>
          <cell r="D161">
            <v>61000</v>
          </cell>
          <cell r="E161">
            <v>1220000</v>
          </cell>
        </row>
        <row r="162">
          <cell r="A162">
            <v>51853305</v>
          </cell>
          <cell r="B162" t="str">
            <v>VELANDIA ESPINOSA OLGA LUCIA</v>
          </cell>
          <cell r="C162">
            <v>5920785</v>
          </cell>
          <cell r="D162">
            <v>61000</v>
          </cell>
          <cell r="E162">
            <v>1220000</v>
          </cell>
        </row>
        <row r="163">
          <cell r="A163">
            <v>51930264</v>
          </cell>
          <cell r="B163" t="str">
            <v>CORENA GUTIERREZ ANA</v>
          </cell>
          <cell r="C163">
            <v>1803628</v>
          </cell>
          <cell r="D163">
            <v>61000</v>
          </cell>
          <cell r="E163">
            <v>1220000</v>
          </cell>
        </row>
        <row r="164">
          <cell r="A164">
            <v>93285552</v>
          </cell>
          <cell r="B164" t="str">
            <v>CASTRO BLANCO ELIAS</v>
          </cell>
          <cell r="C164">
            <v>1408567</v>
          </cell>
          <cell r="D164">
            <v>62000</v>
          </cell>
          <cell r="E164">
            <v>1240000</v>
          </cell>
        </row>
        <row r="165">
          <cell r="A165">
            <v>51666889</v>
          </cell>
          <cell r="B165" t="str">
            <v>LEURO SALGADO MARIA AMPARO</v>
          </cell>
          <cell r="C165">
            <v>8412300</v>
          </cell>
          <cell r="D165">
            <v>63000</v>
          </cell>
          <cell r="E165">
            <v>1260000</v>
          </cell>
        </row>
        <row r="166">
          <cell r="A166">
            <v>1014200752</v>
          </cell>
          <cell r="B166" t="str">
            <v>VARGAS CIFUENTES ANGIE VIVIANA</v>
          </cell>
          <cell r="C166">
            <v>705093</v>
          </cell>
          <cell r="D166">
            <v>63000</v>
          </cell>
          <cell r="E166">
            <v>1260000</v>
          </cell>
        </row>
        <row r="167">
          <cell r="A167">
            <v>19140405</v>
          </cell>
          <cell r="B167" t="str">
            <v>PEREZ  MARCO ANTONIO</v>
          </cell>
          <cell r="C167">
            <v>8043016</v>
          </cell>
          <cell r="D167">
            <v>65000</v>
          </cell>
          <cell r="E167">
            <v>1300000</v>
          </cell>
        </row>
        <row r="168">
          <cell r="A168">
            <v>51573531</v>
          </cell>
          <cell r="B168" t="str">
            <v>MARTINEZ ARIAS LUCINDA</v>
          </cell>
          <cell r="C168">
            <v>9817970</v>
          </cell>
          <cell r="D168">
            <v>65000</v>
          </cell>
          <cell r="E168">
            <v>1300000</v>
          </cell>
        </row>
        <row r="169">
          <cell r="A169">
            <v>41762412</v>
          </cell>
          <cell r="B169" t="str">
            <v>RAMBAL SANTACRUZ LUZ MARINA</v>
          </cell>
          <cell r="C169">
            <v>3281957</v>
          </cell>
          <cell r="D169">
            <v>65000</v>
          </cell>
          <cell r="E169">
            <v>1300000</v>
          </cell>
        </row>
        <row r="170">
          <cell r="A170">
            <v>20793951</v>
          </cell>
          <cell r="B170" t="str">
            <v>RODRIGUEZ CARDENAS LUZ MARINA</v>
          </cell>
          <cell r="C170">
            <v>10866767</v>
          </cell>
          <cell r="D170">
            <v>65000</v>
          </cell>
          <cell r="E170">
            <v>1300000</v>
          </cell>
        </row>
        <row r="171">
          <cell r="A171">
            <v>8724617</v>
          </cell>
          <cell r="B171" t="str">
            <v>FERRER FRANCO YURY DE JESUS</v>
          </cell>
          <cell r="C171">
            <v>3915055</v>
          </cell>
          <cell r="D171">
            <v>65000</v>
          </cell>
          <cell r="E171">
            <v>1300000</v>
          </cell>
        </row>
        <row r="172">
          <cell r="A172">
            <v>3228513</v>
          </cell>
          <cell r="B172" t="str">
            <v>DE ZUBIRIA SAMPER ANDRES</v>
          </cell>
          <cell r="C172">
            <v>7829162</v>
          </cell>
          <cell r="D172">
            <v>65000</v>
          </cell>
          <cell r="E172">
            <v>1300000</v>
          </cell>
        </row>
        <row r="173">
          <cell r="A173">
            <v>63283651</v>
          </cell>
          <cell r="B173" t="str">
            <v>LUENGAS APONTE SANDRA</v>
          </cell>
          <cell r="C173">
            <v>3742233</v>
          </cell>
          <cell r="D173">
            <v>65000</v>
          </cell>
          <cell r="E173">
            <v>1300000</v>
          </cell>
        </row>
        <row r="174">
          <cell r="A174">
            <v>19452365</v>
          </cell>
          <cell r="B174" t="str">
            <v>RIVERA SANCHEZ GUSTAVO ARMANDO</v>
          </cell>
          <cell r="C174">
            <v>3563040</v>
          </cell>
          <cell r="D174">
            <v>65000</v>
          </cell>
          <cell r="E174">
            <v>1300000</v>
          </cell>
        </row>
        <row r="175">
          <cell r="A175">
            <v>19271274</v>
          </cell>
          <cell r="B175" t="str">
            <v>BERNAL ACERO LUIS HORACIO</v>
          </cell>
          <cell r="C175">
            <v>11093867</v>
          </cell>
          <cell r="D175">
            <v>65000</v>
          </cell>
          <cell r="E175">
            <v>1300000</v>
          </cell>
        </row>
        <row r="176">
          <cell r="A176">
            <v>40398200</v>
          </cell>
          <cell r="B176" t="str">
            <v>RESTREPO TORO ESMERALDA</v>
          </cell>
          <cell r="C176">
            <v>10303274</v>
          </cell>
          <cell r="D176">
            <v>65000</v>
          </cell>
          <cell r="E176">
            <v>1300000</v>
          </cell>
        </row>
        <row r="177">
          <cell r="A177">
            <v>2924959</v>
          </cell>
          <cell r="B177" t="str">
            <v>ALVAREZ MANRIQUE JOSE MARIA</v>
          </cell>
          <cell r="C177">
            <v>6662777</v>
          </cell>
          <cell r="D177">
            <v>65000</v>
          </cell>
          <cell r="E177">
            <v>1300000</v>
          </cell>
        </row>
        <row r="178">
          <cell r="A178">
            <v>79425817</v>
          </cell>
          <cell r="B178" t="str">
            <v>PULIDO CARDOZO OSCAR ANTONIO</v>
          </cell>
          <cell r="C178">
            <v>10593198</v>
          </cell>
          <cell r="D178">
            <v>65000</v>
          </cell>
          <cell r="E178">
            <v>1300000</v>
          </cell>
        </row>
        <row r="179">
          <cell r="A179">
            <v>1015418542</v>
          </cell>
          <cell r="B179" t="str">
            <v>SILVEIRA CABRERA CECILIO</v>
          </cell>
          <cell r="C179">
            <v>1810341</v>
          </cell>
          <cell r="D179">
            <v>65000</v>
          </cell>
          <cell r="E179">
            <v>1300000</v>
          </cell>
        </row>
        <row r="180">
          <cell r="A180">
            <v>5932758</v>
          </cell>
          <cell r="B180" t="str">
            <v>PINZON RAMIREZ PEDRO</v>
          </cell>
          <cell r="C180">
            <v>8408990</v>
          </cell>
          <cell r="D180">
            <v>65000</v>
          </cell>
          <cell r="E180">
            <v>1300000</v>
          </cell>
        </row>
        <row r="181">
          <cell r="A181">
            <v>18464758</v>
          </cell>
          <cell r="B181" t="str">
            <v>GRAJALES CIFUENTES HERNAN</v>
          </cell>
          <cell r="C181">
            <v>725303</v>
          </cell>
          <cell r="D181">
            <v>65000</v>
          </cell>
          <cell r="E181">
            <v>1300000</v>
          </cell>
        </row>
        <row r="182">
          <cell r="A182">
            <v>19135146</v>
          </cell>
          <cell r="B182" t="str">
            <v>PEREZ  BERNABE</v>
          </cell>
          <cell r="C182">
            <v>6034638</v>
          </cell>
          <cell r="D182">
            <v>65000</v>
          </cell>
          <cell r="E182">
            <v>1300000</v>
          </cell>
        </row>
        <row r="183">
          <cell r="A183">
            <v>39698324</v>
          </cell>
          <cell r="B183" t="str">
            <v>PEÑA FRADE NAYIBE</v>
          </cell>
          <cell r="C183">
            <v>5292622</v>
          </cell>
          <cell r="D183">
            <v>65000</v>
          </cell>
          <cell r="E183">
            <v>1300000</v>
          </cell>
        </row>
        <row r="184">
          <cell r="A184">
            <v>79486080</v>
          </cell>
          <cell r="B184" t="str">
            <v>MELO MARTINEZ JULIO CESAR</v>
          </cell>
          <cell r="C184">
            <v>2386178</v>
          </cell>
          <cell r="D184">
            <v>67500</v>
          </cell>
          <cell r="E184">
            <v>1350000</v>
          </cell>
        </row>
        <row r="185">
          <cell r="A185">
            <v>35320765</v>
          </cell>
          <cell r="B185" t="str">
            <v>BELLO ROMERO FANNY</v>
          </cell>
          <cell r="C185">
            <v>11772795</v>
          </cell>
          <cell r="D185">
            <v>68000</v>
          </cell>
          <cell r="E185">
            <v>1360000</v>
          </cell>
        </row>
        <row r="186">
          <cell r="A186">
            <v>13815527</v>
          </cell>
          <cell r="B186" t="str">
            <v>PRADA HERNANDEZ OSCAR</v>
          </cell>
          <cell r="C186">
            <v>14926107</v>
          </cell>
          <cell r="D186">
            <v>68000</v>
          </cell>
          <cell r="E186">
            <v>1360000</v>
          </cell>
        </row>
        <row r="187">
          <cell r="A187">
            <v>41698847</v>
          </cell>
          <cell r="B187" t="str">
            <v>SARMIENTO LOPEZ LUZ DEYANIRA</v>
          </cell>
          <cell r="C187">
            <v>2109981</v>
          </cell>
          <cell r="D187">
            <v>68000</v>
          </cell>
          <cell r="E187">
            <v>1360000</v>
          </cell>
        </row>
        <row r="188">
          <cell r="A188">
            <v>19093507</v>
          </cell>
          <cell r="B188" t="str">
            <v>VILLAMIL PUENTES JORGE</v>
          </cell>
          <cell r="C188">
            <v>12861437</v>
          </cell>
          <cell r="D188">
            <v>68000</v>
          </cell>
          <cell r="E188">
            <v>1360000</v>
          </cell>
        </row>
        <row r="189">
          <cell r="A189">
            <v>41429187</v>
          </cell>
          <cell r="B189" t="str">
            <v>LIZARAZO HERNANDEZ MARIA LUZ</v>
          </cell>
          <cell r="C189">
            <v>-1</v>
          </cell>
          <cell r="D189">
            <v>68000</v>
          </cell>
          <cell r="E189">
            <v>1360000</v>
          </cell>
        </row>
        <row r="190">
          <cell r="A190">
            <v>14270653</v>
          </cell>
          <cell r="B190" t="str">
            <v>CONTRERAS CASTRO MARIO DUSTANO</v>
          </cell>
          <cell r="C190">
            <v>11128164</v>
          </cell>
          <cell r="D190">
            <v>68000</v>
          </cell>
          <cell r="E190">
            <v>1360000</v>
          </cell>
        </row>
        <row r="191">
          <cell r="A191">
            <v>17073109</v>
          </cell>
          <cell r="B191" t="str">
            <v>VARGAS PINILLA GONZALO</v>
          </cell>
          <cell r="C191">
            <v>10629013</v>
          </cell>
          <cell r="D191">
            <v>69000</v>
          </cell>
          <cell r="E191">
            <v>1380000</v>
          </cell>
        </row>
        <row r="192">
          <cell r="A192">
            <v>1022333678</v>
          </cell>
          <cell r="B192" t="str">
            <v>CAMACHO  YURY ANDREA</v>
          </cell>
          <cell r="C192">
            <v>1958764</v>
          </cell>
          <cell r="D192">
            <v>69000</v>
          </cell>
          <cell r="E192">
            <v>1380000</v>
          </cell>
        </row>
        <row r="193">
          <cell r="A193">
            <v>79271389</v>
          </cell>
          <cell r="B193" t="str">
            <v>CASTILLO HERNANDEZ JAIRO ERNESTO</v>
          </cell>
          <cell r="C193">
            <v>12453563</v>
          </cell>
          <cell r="D193">
            <v>70000</v>
          </cell>
          <cell r="E193">
            <v>1400000</v>
          </cell>
        </row>
        <row r="194">
          <cell r="A194">
            <v>135308</v>
          </cell>
          <cell r="B194" t="str">
            <v>STARK DE GRANADOS MARINA INGRID</v>
          </cell>
          <cell r="C194">
            <v>11557660</v>
          </cell>
          <cell r="D194">
            <v>70000</v>
          </cell>
          <cell r="E194">
            <v>1400000</v>
          </cell>
        </row>
        <row r="195">
          <cell r="A195">
            <v>52621868</v>
          </cell>
          <cell r="B195" t="str">
            <v>GRANADOS STARK NATALY ADELE</v>
          </cell>
          <cell r="C195">
            <v>12352287</v>
          </cell>
          <cell r="D195">
            <v>70000</v>
          </cell>
          <cell r="E195">
            <v>1400000</v>
          </cell>
        </row>
        <row r="196">
          <cell r="A196">
            <v>12535302</v>
          </cell>
          <cell r="B196" t="str">
            <v>LOPEZ RODRIGUEZ EDGAR ALFONSO</v>
          </cell>
          <cell r="C196">
            <v>11254713</v>
          </cell>
          <cell r="D196">
            <v>70000</v>
          </cell>
          <cell r="E196">
            <v>1400000</v>
          </cell>
        </row>
        <row r="197">
          <cell r="A197">
            <v>51875370</v>
          </cell>
          <cell r="B197" t="str">
            <v>VELEZ OSPINA LAURA MONICA</v>
          </cell>
          <cell r="C197">
            <v>785533</v>
          </cell>
          <cell r="D197">
            <v>70000</v>
          </cell>
          <cell r="E197">
            <v>1400000</v>
          </cell>
        </row>
        <row r="198">
          <cell r="A198">
            <v>52813209</v>
          </cell>
          <cell r="B198" t="str">
            <v>AREVALO GALINDO NANCY EDITH</v>
          </cell>
          <cell r="C198">
            <v>1142190</v>
          </cell>
          <cell r="D198">
            <v>70000</v>
          </cell>
          <cell r="E198">
            <v>1400000</v>
          </cell>
        </row>
        <row r="199">
          <cell r="A199">
            <v>12109688</v>
          </cell>
          <cell r="B199" t="str">
            <v>ANDRADE RODRIGUEZ BERNABE</v>
          </cell>
          <cell r="C199">
            <v>4854704</v>
          </cell>
          <cell r="D199">
            <v>70000</v>
          </cell>
          <cell r="E199">
            <v>1400000</v>
          </cell>
        </row>
        <row r="200">
          <cell r="A200">
            <v>19089351</v>
          </cell>
          <cell r="B200" t="str">
            <v>CAMARGO OSORIO HECTOR</v>
          </cell>
          <cell r="C200">
            <v>4667964</v>
          </cell>
          <cell r="D200">
            <v>70000</v>
          </cell>
          <cell r="E200">
            <v>1400000</v>
          </cell>
        </row>
        <row r="201">
          <cell r="A201">
            <v>79332122</v>
          </cell>
          <cell r="B201" t="str">
            <v>GALLEGO PEÑUELA OSCAR G.</v>
          </cell>
          <cell r="C201">
            <v>11446035</v>
          </cell>
          <cell r="D201">
            <v>70000</v>
          </cell>
          <cell r="E201">
            <v>1400000</v>
          </cell>
        </row>
        <row r="202">
          <cell r="A202">
            <v>39694607</v>
          </cell>
          <cell r="B202" t="str">
            <v>GRANADOS STARK CARMEN TATIANA</v>
          </cell>
          <cell r="C202">
            <v>12039885</v>
          </cell>
          <cell r="D202">
            <v>70000</v>
          </cell>
          <cell r="E202">
            <v>1400000</v>
          </cell>
        </row>
        <row r="203">
          <cell r="A203">
            <v>19461178</v>
          </cell>
          <cell r="B203" t="str">
            <v>LEON VELASCO PABLO ALBERTO</v>
          </cell>
          <cell r="C203">
            <v>11110520</v>
          </cell>
          <cell r="D203">
            <v>70000</v>
          </cell>
          <cell r="E203">
            <v>1400000</v>
          </cell>
        </row>
        <row r="204">
          <cell r="A204">
            <v>78687549</v>
          </cell>
          <cell r="B204" t="str">
            <v>SARMIENTO LUGO BENJAMIN R.</v>
          </cell>
          <cell r="C204">
            <v>1729465</v>
          </cell>
          <cell r="D204">
            <v>70000</v>
          </cell>
          <cell r="E204">
            <v>1400000</v>
          </cell>
        </row>
        <row r="205">
          <cell r="A205">
            <v>19421157</v>
          </cell>
          <cell r="B205" t="str">
            <v>SILVA TORRES LUIS ALFREDO</v>
          </cell>
          <cell r="C205">
            <v>2474554</v>
          </cell>
          <cell r="D205">
            <v>70000</v>
          </cell>
          <cell r="E205">
            <v>1400000</v>
          </cell>
        </row>
        <row r="206">
          <cell r="A206">
            <v>4999503</v>
          </cell>
          <cell r="B206" t="str">
            <v>SILVA ACOSTA LAURENCIO JOSE</v>
          </cell>
          <cell r="C206">
            <v>13136562</v>
          </cell>
          <cell r="D206">
            <v>72000</v>
          </cell>
          <cell r="E206">
            <v>1440000</v>
          </cell>
        </row>
        <row r="207">
          <cell r="A207">
            <v>5836333</v>
          </cell>
          <cell r="B207" t="str">
            <v>MARTINEZ MARTINEZ MANUEL GERMAN</v>
          </cell>
          <cell r="C207">
            <v>12417920</v>
          </cell>
          <cell r="D207">
            <v>73000</v>
          </cell>
          <cell r="E207">
            <v>1460000</v>
          </cell>
        </row>
        <row r="208">
          <cell r="A208">
            <v>2898068</v>
          </cell>
          <cell r="B208" t="str">
            <v>PARRA GACHARNA FELIX IGNACIO</v>
          </cell>
          <cell r="C208">
            <v>11400026</v>
          </cell>
          <cell r="D208">
            <v>73000</v>
          </cell>
          <cell r="E208">
            <v>1460000</v>
          </cell>
        </row>
        <row r="209">
          <cell r="A209">
            <v>2916324</v>
          </cell>
          <cell r="B209" t="str">
            <v>POLO TELECHE HERNANDO</v>
          </cell>
          <cell r="C209">
            <v>322537</v>
          </cell>
          <cell r="D209">
            <v>74000</v>
          </cell>
          <cell r="E209">
            <v>1480000</v>
          </cell>
        </row>
        <row r="210">
          <cell r="A210">
            <v>52812873</v>
          </cell>
          <cell r="B210" t="str">
            <v>SARMIENTO PARRA VIOLETA MARIA</v>
          </cell>
          <cell r="C210">
            <v>3116960</v>
          </cell>
          <cell r="D210">
            <v>74000</v>
          </cell>
          <cell r="E210">
            <v>1480000</v>
          </cell>
        </row>
        <row r="211">
          <cell r="A211">
            <v>79416962</v>
          </cell>
          <cell r="B211" t="str">
            <v>BELLO CARDENAS FERNANDO</v>
          </cell>
          <cell r="C211">
            <v>5736251</v>
          </cell>
          <cell r="D211">
            <v>75000</v>
          </cell>
          <cell r="E211">
            <v>1500000</v>
          </cell>
        </row>
        <row r="212">
          <cell r="A212">
            <v>19213670</v>
          </cell>
          <cell r="B212" t="str">
            <v>OSORIO MORALES ANTONIO</v>
          </cell>
          <cell r="C212">
            <v>9276970</v>
          </cell>
          <cell r="D212">
            <v>75000</v>
          </cell>
          <cell r="E212">
            <v>1500000</v>
          </cell>
        </row>
        <row r="213">
          <cell r="A213">
            <v>52416350</v>
          </cell>
          <cell r="B213" t="str">
            <v>GARZON PEÑA EMILCE</v>
          </cell>
          <cell r="C213">
            <v>619020</v>
          </cell>
          <cell r="D213">
            <v>75000</v>
          </cell>
          <cell r="E213">
            <v>1500000</v>
          </cell>
        </row>
        <row r="214">
          <cell r="A214">
            <v>19271763</v>
          </cell>
          <cell r="B214" t="str">
            <v>REYES TORRES FRANCISCO JOSE</v>
          </cell>
          <cell r="C214">
            <v>977738</v>
          </cell>
          <cell r="D214">
            <v>75000</v>
          </cell>
          <cell r="E214">
            <v>1500000</v>
          </cell>
        </row>
        <row r="215">
          <cell r="A215">
            <v>52104170</v>
          </cell>
          <cell r="B215" t="str">
            <v>ORDUZ BARRETO CLAUDIA PATRICIA</v>
          </cell>
          <cell r="C215">
            <v>607133</v>
          </cell>
          <cell r="D215">
            <v>75000</v>
          </cell>
          <cell r="E215">
            <v>1500000</v>
          </cell>
        </row>
        <row r="216">
          <cell r="A216">
            <v>13837657</v>
          </cell>
          <cell r="B216" t="str">
            <v>GARCIA BELLO PABLO</v>
          </cell>
          <cell r="C216">
            <v>13211096</v>
          </cell>
          <cell r="D216">
            <v>75000</v>
          </cell>
          <cell r="E216">
            <v>1500000</v>
          </cell>
        </row>
        <row r="217">
          <cell r="A217">
            <v>19061662</v>
          </cell>
          <cell r="B217" t="str">
            <v>BONNET MARTINEZ MARCO</v>
          </cell>
          <cell r="C217">
            <v>9040344</v>
          </cell>
          <cell r="D217">
            <v>75000</v>
          </cell>
          <cell r="E217">
            <v>1500000</v>
          </cell>
        </row>
        <row r="218">
          <cell r="A218">
            <v>3182871</v>
          </cell>
          <cell r="B218" t="str">
            <v>PORRAS BOADA RICARDO ENRIQUE</v>
          </cell>
          <cell r="C218">
            <v>5337286</v>
          </cell>
          <cell r="D218">
            <v>75000</v>
          </cell>
          <cell r="E218">
            <v>1500000</v>
          </cell>
        </row>
        <row r="219">
          <cell r="A219">
            <v>52194087</v>
          </cell>
          <cell r="B219" t="str">
            <v>QUINTERO TORRES DIANA ISABEL</v>
          </cell>
          <cell r="C219">
            <v>2651308</v>
          </cell>
          <cell r="D219">
            <v>75000</v>
          </cell>
          <cell r="E219">
            <v>1500000</v>
          </cell>
        </row>
        <row r="220">
          <cell r="A220">
            <v>14199055</v>
          </cell>
          <cell r="B220" t="str">
            <v>PALMA URUEÑA GERMAN</v>
          </cell>
          <cell r="C220">
            <v>6495046</v>
          </cell>
          <cell r="D220">
            <v>75000</v>
          </cell>
          <cell r="E220">
            <v>1500000</v>
          </cell>
        </row>
        <row r="221">
          <cell r="A221">
            <v>79536608</v>
          </cell>
          <cell r="B221" t="str">
            <v>CASTAÑEDA LOZANO YEBRAIL</v>
          </cell>
          <cell r="C221">
            <v>4879165</v>
          </cell>
          <cell r="D221">
            <v>75000</v>
          </cell>
          <cell r="E221">
            <v>1500000</v>
          </cell>
        </row>
        <row r="222">
          <cell r="A222">
            <v>19263996</v>
          </cell>
          <cell r="B222" t="str">
            <v>LESMES ACOSTA MILTON DEL C.</v>
          </cell>
          <cell r="C222">
            <v>1796797</v>
          </cell>
          <cell r="D222">
            <v>76000</v>
          </cell>
          <cell r="E222">
            <v>1520000</v>
          </cell>
        </row>
        <row r="223">
          <cell r="A223">
            <v>19306673</v>
          </cell>
          <cell r="B223" t="str">
            <v>NOSSA ORTIZ LEONEL</v>
          </cell>
          <cell r="C223">
            <v>13462963</v>
          </cell>
          <cell r="D223">
            <v>76000</v>
          </cell>
          <cell r="E223">
            <v>1520000</v>
          </cell>
        </row>
        <row r="224">
          <cell r="A224">
            <v>79950490</v>
          </cell>
          <cell r="B224" t="str">
            <v>RODRIGUEZ LUQUE ESNEIDER GEOVANNY</v>
          </cell>
          <cell r="C224">
            <v>950835</v>
          </cell>
          <cell r="D224">
            <v>78000</v>
          </cell>
          <cell r="E224">
            <v>1560000</v>
          </cell>
        </row>
        <row r="225">
          <cell r="A225">
            <v>16838128</v>
          </cell>
          <cell r="B225" t="str">
            <v>GUERRERO MANCILLA RUBEN DARIO</v>
          </cell>
          <cell r="C225">
            <v>156000</v>
          </cell>
          <cell r="D225">
            <v>78000</v>
          </cell>
          <cell r="E225">
            <v>1560000</v>
          </cell>
        </row>
        <row r="226">
          <cell r="A226">
            <v>19060095</v>
          </cell>
          <cell r="B226" t="str">
            <v>FLOREZ GACHARNA JORGE ELIECER</v>
          </cell>
          <cell r="C226">
            <v>9983840</v>
          </cell>
          <cell r="D226">
            <v>79000</v>
          </cell>
          <cell r="E226">
            <v>1580000</v>
          </cell>
        </row>
        <row r="227">
          <cell r="A227">
            <v>19064348</v>
          </cell>
          <cell r="B227" t="str">
            <v>CRUZ OCAMPO PABLO JULIO</v>
          </cell>
          <cell r="C227">
            <v>15819913</v>
          </cell>
          <cell r="D227">
            <v>80000</v>
          </cell>
          <cell r="E227">
            <v>1600000</v>
          </cell>
        </row>
        <row r="228">
          <cell r="A228">
            <v>1971306</v>
          </cell>
          <cell r="B228" t="str">
            <v>LATORRE GAMBOA HIPOLITO</v>
          </cell>
          <cell r="C228">
            <v>11086107</v>
          </cell>
          <cell r="D228">
            <v>80000</v>
          </cell>
          <cell r="E228">
            <v>1600000</v>
          </cell>
        </row>
        <row r="229">
          <cell r="A229">
            <v>19341675</v>
          </cell>
          <cell r="B229" t="str">
            <v>SANCHEZ HERNANDEZ MILTON HARVEY</v>
          </cell>
          <cell r="C229">
            <v>1722991</v>
          </cell>
          <cell r="D229">
            <v>80000</v>
          </cell>
          <cell r="E229">
            <v>1600000</v>
          </cell>
        </row>
        <row r="230">
          <cell r="A230">
            <v>7215924</v>
          </cell>
          <cell r="B230" t="str">
            <v>PEREZ ALBARRACIN GONAZLO</v>
          </cell>
          <cell r="C230">
            <v>80000</v>
          </cell>
          <cell r="D230">
            <v>80000</v>
          </cell>
          <cell r="E230">
            <v>1600000</v>
          </cell>
        </row>
        <row r="231">
          <cell r="A231">
            <v>19150602</v>
          </cell>
          <cell r="B231" t="str">
            <v>MORENO NOVOA CARLOS</v>
          </cell>
          <cell r="C231">
            <v>11295115</v>
          </cell>
          <cell r="D231">
            <v>80000</v>
          </cell>
          <cell r="E231">
            <v>1600000</v>
          </cell>
        </row>
        <row r="232">
          <cell r="A232">
            <v>7959518</v>
          </cell>
          <cell r="B232" t="str">
            <v>SILVA HERNANDEZ GABRIEL MAURICIO</v>
          </cell>
          <cell r="C232">
            <v>640000</v>
          </cell>
          <cell r="D232">
            <v>80000</v>
          </cell>
          <cell r="E232">
            <v>1600000</v>
          </cell>
        </row>
        <row r="233">
          <cell r="A233">
            <v>80260373</v>
          </cell>
          <cell r="B233" t="str">
            <v>LONDOÑO PEREZ RUBEN DARIO</v>
          </cell>
          <cell r="C233">
            <v>1824770</v>
          </cell>
          <cell r="D233">
            <v>80000</v>
          </cell>
          <cell r="E233">
            <v>1600000</v>
          </cell>
        </row>
        <row r="234">
          <cell r="A234">
            <v>79619851</v>
          </cell>
          <cell r="B234" t="str">
            <v>RAMIREZ CARDONA ARLEY</v>
          </cell>
          <cell r="C234">
            <v>2229763</v>
          </cell>
          <cell r="D234">
            <v>80000</v>
          </cell>
          <cell r="E234">
            <v>1600000</v>
          </cell>
        </row>
        <row r="235">
          <cell r="A235">
            <v>52539978</v>
          </cell>
          <cell r="B235" t="str">
            <v>ORJUELA CARDENAS BERTHA MILENA</v>
          </cell>
          <cell r="C235">
            <v>4558445</v>
          </cell>
          <cell r="D235">
            <v>80000</v>
          </cell>
          <cell r="E235">
            <v>1600000</v>
          </cell>
        </row>
        <row r="236">
          <cell r="A236">
            <v>19474855</v>
          </cell>
          <cell r="B236" t="str">
            <v>VILLARRAGA POVEDA LUIS FERNANDO</v>
          </cell>
          <cell r="C236">
            <v>5998464</v>
          </cell>
          <cell r="D236">
            <v>80000</v>
          </cell>
          <cell r="E236">
            <v>1600000</v>
          </cell>
        </row>
        <row r="237">
          <cell r="A237">
            <v>79263332</v>
          </cell>
          <cell r="B237" t="str">
            <v>RAMIREZ PISCO JULIO CESAR</v>
          </cell>
          <cell r="C237">
            <v>8233807</v>
          </cell>
          <cell r="D237">
            <v>81000</v>
          </cell>
          <cell r="E237">
            <v>1620000</v>
          </cell>
        </row>
        <row r="238">
          <cell r="A238">
            <v>19225314</v>
          </cell>
          <cell r="B238" t="str">
            <v>MAHECHA MAHECHA EFREN</v>
          </cell>
          <cell r="C238">
            <v>8789487</v>
          </cell>
          <cell r="D238">
            <v>81000</v>
          </cell>
          <cell r="E238">
            <v>1620000</v>
          </cell>
        </row>
        <row r="239">
          <cell r="A239">
            <v>65739185</v>
          </cell>
          <cell r="B239" t="str">
            <v>SANCHEZ MEJIA LILIANA</v>
          </cell>
          <cell r="C239">
            <v>6545834</v>
          </cell>
          <cell r="D239">
            <v>81000</v>
          </cell>
          <cell r="E239">
            <v>1620000</v>
          </cell>
        </row>
        <row r="240">
          <cell r="A240">
            <v>17585342</v>
          </cell>
          <cell r="B240" t="str">
            <v>LEON BENAVIDEZ EDGAR ARTURO</v>
          </cell>
          <cell r="C240">
            <v>81000</v>
          </cell>
          <cell r="D240">
            <v>81000</v>
          </cell>
          <cell r="E240">
            <v>1620000</v>
          </cell>
        </row>
        <row r="241">
          <cell r="A241">
            <v>79354474</v>
          </cell>
          <cell r="B241" t="str">
            <v>MORA  YEZID DEL CARMEN</v>
          </cell>
          <cell r="C241">
            <v>6995592</v>
          </cell>
          <cell r="D241">
            <v>81000</v>
          </cell>
          <cell r="E241">
            <v>1620000</v>
          </cell>
        </row>
        <row r="242">
          <cell r="A242">
            <v>19307414</v>
          </cell>
          <cell r="B242" t="str">
            <v>SUAREZ ORJUELA RAFAEL ERNESTO</v>
          </cell>
          <cell r="C242">
            <v>10662558</v>
          </cell>
          <cell r="D242">
            <v>81000</v>
          </cell>
          <cell r="E242">
            <v>1620000</v>
          </cell>
        </row>
        <row r="243">
          <cell r="A243">
            <v>79605561</v>
          </cell>
          <cell r="B243" t="str">
            <v>LEON BOLIVAR LUIS MIGUEL</v>
          </cell>
          <cell r="C243">
            <v>3654931</v>
          </cell>
          <cell r="D243">
            <v>81000</v>
          </cell>
          <cell r="E243">
            <v>1620000</v>
          </cell>
        </row>
        <row r="244">
          <cell r="A244">
            <v>79109290</v>
          </cell>
          <cell r="B244" t="str">
            <v>LARA RINCON RAFAEL</v>
          </cell>
          <cell r="C244">
            <v>11870767</v>
          </cell>
          <cell r="D244">
            <v>81000</v>
          </cell>
          <cell r="E244">
            <v>1620000</v>
          </cell>
        </row>
        <row r="245">
          <cell r="A245">
            <v>79321537</v>
          </cell>
          <cell r="B245" t="str">
            <v>GUERRERO MORENO DIEGO GERMAN</v>
          </cell>
          <cell r="C245">
            <v>14863298</v>
          </cell>
          <cell r="D245">
            <v>81000</v>
          </cell>
          <cell r="E245">
            <v>1620000</v>
          </cell>
        </row>
        <row r="246">
          <cell r="A246">
            <v>19138194</v>
          </cell>
          <cell r="B246" t="str">
            <v>LOPEZ LANCHEROS ALVARO</v>
          </cell>
          <cell r="C246">
            <v>7434232</v>
          </cell>
          <cell r="D246">
            <v>81000</v>
          </cell>
          <cell r="E246">
            <v>1620000</v>
          </cell>
        </row>
        <row r="247">
          <cell r="A247">
            <v>79140739</v>
          </cell>
          <cell r="B247" t="str">
            <v>MUÑOZ JURADO HOLBY JOSE</v>
          </cell>
          <cell r="C247">
            <v>6755682</v>
          </cell>
          <cell r="D247">
            <v>81000</v>
          </cell>
          <cell r="E247">
            <v>1620000</v>
          </cell>
        </row>
        <row r="248">
          <cell r="A248">
            <v>51619950</v>
          </cell>
          <cell r="B248" t="str">
            <v>MUÑOZ TINJACA JANETT STELLA</v>
          </cell>
          <cell r="C248">
            <v>6472420</v>
          </cell>
          <cell r="D248">
            <v>81000</v>
          </cell>
          <cell r="E248">
            <v>1620000</v>
          </cell>
        </row>
        <row r="249">
          <cell r="A249">
            <v>92276367</v>
          </cell>
          <cell r="B249" t="str">
            <v>GARCIA ARRAZOLA ENRIQUE JOSE</v>
          </cell>
          <cell r="C249">
            <v>5179903</v>
          </cell>
          <cell r="D249">
            <v>81000</v>
          </cell>
          <cell r="E249">
            <v>1620000</v>
          </cell>
        </row>
        <row r="250">
          <cell r="A250">
            <v>51780291</v>
          </cell>
          <cell r="B250" t="str">
            <v>ALDANA CIFUENTES MYRIAM</v>
          </cell>
          <cell r="C250">
            <v>16124852</v>
          </cell>
          <cell r="D250">
            <v>85000</v>
          </cell>
          <cell r="E250">
            <v>1700000</v>
          </cell>
        </row>
        <row r="251">
          <cell r="A251">
            <v>51873646</v>
          </cell>
          <cell r="B251" t="str">
            <v>SALCEDO GONZALES MARIA LUZ</v>
          </cell>
          <cell r="C251">
            <v>6426805</v>
          </cell>
          <cell r="D251">
            <v>85000</v>
          </cell>
          <cell r="E251">
            <v>1700000</v>
          </cell>
        </row>
        <row r="252">
          <cell r="A252">
            <v>51984179</v>
          </cell>
          <cell r="B252" t="str">
            <v>BRICEñO AGUIRRE MIRIAM PATRICIA</v>
          </cell>
          <cell r="C252">
            <v>10018068</v>
          </cell>
          <cell r="D252">
            <v>85000</v>
          </cell>
          <cell r="E252">
            <v>1700000</v>
          </cell>
        </row>
        <row r="253">
          <cell r="A253">
            <v>41796788</v>
          </cell>
          <cell r="B253" t="str">
            <v>LOPEZ MUÑOZ DORIS</v>
          </cell>
          <cell r="C253">
            <v>10965505</v>
          </cell>
          <cell r="D253">
            <v>85000</v>
          </cell>
          <cell r="E253">
            <v>1700000</v>
          </cell>
        </row>
        <row r="254">
          <cell r="A254">
            <v>39543822</v>
          </cell>
          <cell r="B254" t="str">
            <v>CHALA PALACIOS DORA</v>
          </cell>
          <cell r="C254">
            <v>6396070</v>
          </cell>
          <cell r="D254">
            <v>85000</v>
          </cell>
          <cell r="E254">
            <v>1700000</v>
          </cell>
        </row>
        <row r="255">
          <cell r="A255">
            <v>51809065</v>
          </cell>
          <cell r="B255" t="str">
            <v>OCHOA RODRIGUEZ MARIA RAMOS</v>
          </cell>
          <cell r="C255">
            <v>8297985</v>
          </cell>
          <cell r="D255">
            <v>85000</v>
          </cell>
          <cell r="E255">
            <v>1700000</v>
          </cell>
        </row>
        <row r="256">
          <cell r="A256">
            <v>41751002</v>
          </cell>
          <cell r="B256" t="str">
            <v>ORJUELA VELA ANA VIRGINIA</v>
          </cell>
          <cell r="C256">
            <v>8612427</v>
          </cell>
          <cell r="D256">
            <v>85000</v>
          </cell>
          <cell r="E256">
            <v>1700000</v>
          </cell>
        </row>
        <row r="257">
          <cell r="A257">
            <v>79532622</v>
          </cell>
          <cell r="B257" t="str">
            <v>CORREA MOTTA ANDRES</v>
          </cell>
          <cell r="C257">
            <v>4772212</v>
          </cell>
          <cell r="D257">
            <v>85000</v>
          </cell>
          <cell r="E257">
            <v>1700000</v>
          </cell>
        </row>
        <row r="258">
          <cell r="A258">
            <v>79707118</v>
          </cell>
          <cell r="B258" t="str">
            <v>SANTAMARIA RIOS WILSON</v>
          </cell>
          <cell r="C258">
            <v>300400</v>
          </cell>
          <cell r="D258">
            <v>85000</v>
          </cell>
          <cell r="E258">
            <v>1700000</v>
          </cell>
        </row>
        <row r="259">
          <cell r="A259">
            <v>52222102</v>
          </cell>
          <cell r="B259" t="str">
            <v>ALDANA BASTO ANGELICA MA.</v>
          </cell>
          <cell r="C259">
            <v>89</v>
          </cell>
          <cell r="D259">
            <v>85000</v>
          </cell>
          <cell r="E259">
            <v>1700000</v>
          </cell>
        </row>
        <row r="260">
          <cell r="A260">
            <v>41690350</v>
          </cell>
          <cell r="B260" t="str">
            <v>RUIZ ORTEGA NANCY</v>
          </cell>
          <cell r="C260">
            <v>2277921</v>
          </cell>
          <cell r="D260">
            <v>85000</v>
          </cell>
          <cell r="E260">
            <v>1700000</v>
          </cell>
        </row>
        <row r="261">
          <cell r="A261">
            <v>19372467</v>
          </cell>
          <cell r="B261" t="str">
            <v>DIAZ MEJIA HUMBERTO</v>
          </cell>
          <cell r="C261">
            <v>12839862</v>
          </cell>
          <cell r="D261">
            <v>85000</v>
          </cell>
          <cell r="E261">
            <v>1700000</v>
          </cell>
        </row>
        <row r="262">
          <cell r="A262">
            <v>51924329</v>
          </cell>
          <cell r="B262" t="str">
            <v>ZAMBRANO GUAVITA MARIA ESPERANZA</v>
          </cell>
          <cell r="C262">
            <v>8813254</v>
          </cell>
          <cell r="D262">
            <v>85000</v>
          </cell>
          <cell r="E262">
            <v>1700000</v>
          </cell>
        </row>
        <row r="263">
          <cell r="A263">
            <v>19192036</v>
          </cell>
          <cell r="B263" t="str">
            <v>DONADO ESCOBAR LEONARDO</v>
          </cell>
          <cell r="C263">
            <v>460080</v>
          </cell>
          <cell r="D263">
            <v>85500</v>
          </cell>
          <cell r="E263">
            <v>1710000</v>
          </cell>
        </row>
        <row r="264">
          <cell r="A264">
            <v>19327286</v>
          </cell>
          <cell r="B264" t="str">
            <v>CASTRO FAJARDO GERMAN EDUARDO</v>
          </cell>
          <cell r="C264">
            <v>10934424</v>
          </cell>
          <cell r="D264">
            <v>86000</v>
          </cell>
          <cell r="E264">
            <v>1720000</v>
          </cell>
        </row>
        <row r="265">
          <cell r="A265">
            <v>12962293</v>
          </cell>
          <cell r="B265" t="str">
            <v>CONCHA PANTOJA CESAR EDUARDO</v>
          </cell>
          <cell r="C265">
            <v>4721592</v>
          </cell>
          <cell r="D265">
            <v>86000</v>
          </cell>
          <cell r="E265">
            <v>1720000</v>
          </cell>
        </row>
        <row r="266">
          <cell r="A266">
            <v>17113365</v>
          </cell>
          <cell r="B266" t="str">
            <v>APARICIO FRANCO JOSE FLOVER</v>
          </cell>
          <cell r="C266">
            <v>3622456</v>
          </cell>
          <cell r="D266">
            <v>86000</v>
          </cell>
          <cell r="E266">
            <v>1720000</v>
          </cell>
        </row>
        <row r="267">
          <cell r="A267">
            <v>34532140</v>
          </cell>
          <cell r="B267" t="str">
            <v>RESTREPO MONTILLA BEATRIZ</v>
          </cell>
          <cell r="C267">
            <v>7607126</v>
          </cell>
          <cell r="D267">
            <v>86000</v>
          </cell>
          <cell r="E267">
            <v>1720000</v>
          </cell>
        </row>
        <row r="268">
          <cell r="A268">
            <v>36277570</v>
          </cell>
          <cell r="B268" t="str">
            <v>MOTTA CASTAÑO DEISSY</v>
          </cell>
          <cell r="C268">
            <v>7417631</v>
          </cell>
          <cell r="D268">
            <v>86000</v>
          </cell>
          <cell r="E268">
            <v>1720000</v>
          </cell>
        </row>
        <row r="269">
          <cell r="A269">
            <v>19109170</v>
          </cell>
          <cell r="B269" t="str">
            <v>SANCHEZ JARAMILLO CARLOS ENRIQUE</v>
          </cell>
          <cell r="C269">
            <v>6726878</v>
          </cell>
          <cell r="D269">
            <v>86000</v>
          </cell>
          <cell r="E269">
            <v>1720000</v>
          </cell>
        </row>
        <row r="270">
          <cell r="A270">
            <v>32674871</v>
          </cell>
          <cell r="B270" t="str">
            <v>NIETO USECHE SANDRA ERIDIA</v>
          </cell>
          <cell r="C270">
            <v>4988697</v>
          </cell>
          <cell r="D270">
            <v>86000</v>
          </cell>
          <cell r="E270">
            <v>1720000</v>
          </cell>
        </row>
        <row r="271">
          <cell r="A271">
            <v>13802464</v>
          </cell>
          <cell r="B271" t="str">
            <v>PINEDA PACHECO HENRY IGNACIO</v>
          </cell>
          <cell r="C271">
            <v>10871911</v>
          </cell>
          <cell r="D271">
            <v>86000</v>
          </cell>
          <cell r="E271">
            <v>1720000</v>
          </cell>
        </row>
        <row r="272">
          <cell r="A272">
            <v>12990833</v>
          </cell>
          <cell r="B272" t="str">
            <v>GOMEZ ZUÑIGA CARLOS EDUARDO</v>
          </cell>
          <cell r="C272">
            <v>12592440</v>
          </cell>
          <cell r="D272">
            <v>86000</v>
          </cell>
          <cell r="E272">
            <v>1720000</v>
          </cell>
        </row>
        <row r="273">
          <cell r="A273">
            <v>19241451</v>
          </cell>
          <cell r="B273" t="str">
            <v>URIBE RUIZ AGUSTIN</v>
          </cell>
          <cell r="C273">
            <v>6761505</v>
          </cell>
          <cell r="D273">
            <v>86000</v>
          </cell>
          <cell r="E273">
            <v>1720000</v>
          </cell>
        </row>
        <row r="274">
          <cell r="A274">
            <v>16789823</v>
          </cell>
          <cell r="B274" t="str">
            <v>RUBIANO MEJIA ALEJANDRO</v>
          </cell>
          <cell r="C274">
            <v>3974723</v>
          </cell>
          <cell r="D274">
            <v>86000</v>
          </cell>
          <cell r="E274">
            <v>1720000</v>
          </cell>
        </row>
        <row r="275">
          <cell r="A275">
            <v>19207812</v>
          </cell>
          <cell r="B275" t="str">
            <v>GARCIA PRIETO LUIS ANTONIO</v>
          </cell>
          <cell r="C275">
            <v>15512502</v>
          </cell>
          <cell r="D275">
            <v>86000</v>
          </cell>
          <cell r="E275">
            <v>1720000</v>
          </cell>
        </row>
        <row r="276">
          <cell r="A276">
            <v>17154943</v>
          </cell>
          <cell r="B276" t="str">
            <v>MALAGON ORTIZ ORLANDO</v>
          </cell>
          <cell r="C276">
            <v>10901736</v>
          </cell>
          <cell r="D276">
            <v>86000</v>
          </cell>
          <cell r="E276">
            <v>1720000</v>
          </cell>
        </row>
        <row r="277">
          <cell r="A277">
            <v>19151648</v>
          </cell>
          <cell r="B277" t="str">
            <v>ROCHA ROJAS PABLO GERMAN</v>
          </cell>
          <cell r="C277">
            <v>5652979</v>
          </cell>
          <cell r="D277">
            <v>86000</v>
          </cell>
          <cell r="E277">
            <v>1720000</v>
          </cell>
        </row>
        <row r="278">
          <cell r="A278">
            <v>79430824</v>
          </cell>
          <cell r="B278" t="str">
            <v>LESMES SAENZ LUIS ALBERTO</v>
          </cell>
          <cell r="C278">
            <v>3784861</v>
          </cell>
          <cell r="D278">
            <v>86000</v>
          </cell>
          <cell r="E278">
            <v>1720000</v>
          </cell>
        </row>
        <row r="279">
          <cell r="A279">
            <v>17178263</v>
          </cell>
          <cell r="B279" t="str">
            <v>AYALA LEON MARCO ANTONIO</v>
          </cell>
          <cell r="C279">
            <v>12435601</v>
          </cell>
          <cell r="D279">
            <v>86000</v>
          </cell>
          <cell r="E279">
            <v>1720000</v>
          </cell>
        </row>
        <row r="280">
          <cell r="A280">
            <v>16239492</v>
          </cell>
          <cell r="B280" t="str">
            <v>OSPINA DUQUE JOSE EDGAR</v>
          </cell>
          <cell r="C280">
            <v>14529668</v>
          </cell>
          <cell r="D280">
            <v>86000</v>
          </cell>
          <cell r="E280">
            <v>1720000</v>
          </cell>
        </row>
        <row r="281">
          <cell r="A281">
            <v>60311016</v>
          </cell>
          <cell r="B281" t="str">
            <v>ACUÑA SANCHEZ MIRYAM CECILIA</v>
          </cell>
          <cell r="C281">
            <v>6553714</v>
          </cell>
          <cell r="D281">
            <v>86000</v>
          </cell>
          <cell r="E281">
            <v>1720000</v>
          </cell>
        </row>
        <row r="282">
          <cell r="A282">
            <v>19306978</v>
          </cell>
          <cell r="B282" t="str">
            <v>RODRIGUEZ OCHOA JUAN MANUEL</v>
          </cell>
          <cell r="C282">
            <v>8069476</v>
          </cell>
          <cell r="D282">
            <v>86000</v>
          </cell>
          <cell r="E282">
            <v>1720000</v>
          </cell>
        </row>
        <row r="283">
          <cell r="A283">
            <v>19495495</v>
          </cell>
          <cell r="B283" t="str">
            <v>SANCHEZ SANCHEZ FABIO FERNANDO</v>
          </cell>
          <cell r="C283">
            <v>5313281</v>
          </cell>
          <cell r="D283">
            <v>86000</v>
          </cell>
          <cell r="E283">
            <v>1720000</v>
          </cell>
        </row>
        <row r="284">
          <cell r="A284">
            <v>12126186</v>
          </cell>
          <cell r="B284" t="str">
            <v>CABRERA GONZALEZ LUIS MIGUEL</v>
          </cell>
          <cell r="C284">
            <v>9716869</v>
          </cell>
          <cell r="D284">
            <v>86000</v>
          </cell>
          <cell r="E284">
            <v>1720000</v>
          </cell>
        </row>
        <row r="285">
          <cell r="A285">
            <v>19610861</v>
          </cell>
          <cell r="B285" t="str">
            <v>BERACAZA PALENCIA JACOBO</v>
          </cell>
          <cell r="C285">
            <v>10434226</v>
          </cell>
          <cell r="D285">
            <v>86000</v>
          </cell>
          <cell r="E285">
            <v>1720000</v>
          </cell>
        </row>
        <row r="286">
          <cell r="A286">
            <v>38252071</v>
          </cell>
          <cell r="B286" t="str">
            <v>GIRALDO MANCALEANO LAURA MARCELA</v>
          </cell>
          <cell r="C286">
            <v>7382344</v>
          </cell>
          <cell r="D286">
            <v>86000</v>
          </cell>
          <cell r="E286">
            <v>1720000</v>
          </cell>
        </row>
        <row r="287">
          <cell r="A287">
            <v>19122410</v>
          </cell>
          <cell r="B287" t="str">
            <v>VILLEGAS VALERO ANTONIO JOSE</v>
          </cell>
          <cell r="C287">
            <v>11174845</v>
          </cell>
          <cell r="D287">
            <v>86000</v>
          </cell>
          <cell r="E287">
            <v>1720000</v>
          </cell>
        </row>
        <row r="288">
          <cell r="A288">
            <v>19388755</v>
          </cell>
          <cell r="B288" t="str">
            <v>NOVA CALDAS MANUEL</v>
          </cell>
          <cell r="C288">
            <v>8944211</v>
          </cell>
          <cell r="D288">
            <v>86000</v>
          </cell>
          <cell r="E288">
            <v>1720000</v>
          </cell>
        </row>
        <row r="289">
          <cell r="A289">
            <v>39738313</v>
          </cell>
          <cell r="B289" t="str">
            <v>CORTES PAEZ MARTHA SEGUNDA</v>
          </cell>
          <cell r="C289">
            <v>12301646</v>
          </cell>
          <cell r="D289">
            <v>86000</v>
          </cell>
          <cell r="E289">
            <v>1720000</v>
          </cell>
        </row>
        <row r="290">
          <cell r="A290">
            <v>143367</v>
          </cell>
          <cell r="B290" t="str">
            <v>PULIDO PINEDA ALBERTO</v>
          </cell>
          <cell r="C290">
            <v>6032223</v>
          </cell>
          <cell r="D290">
            <v>86000</v>
          </cell>
          <cell r="E290">
            <v>1720000</v>
          </cell>
        </row>
        <row r="291">
          <cell r="A291">
            <v>19114257</v>
          </cell>
          <cell r="B291" t="str">
            <v>VERGARA DAZA REINALDO</v>
          </cell>
          <cell r="C291">
            <v>10503976</v>
          </cell>
          <cell r="D291">
            <v>86000</v>
          </cell>
          <cell r="E291">
            <v>1720000</v>
          </cell>
        </row>
        <row r="292">
          <cell r="A292">
            <v>52114250</v>
          </cell>
          <cell r="B292" t="str">
            <v>BARRAGAN VIZCAYA FLORALBA</v>
          </cell>
          <cell r="C292">
            <v>10370164</v>
          </cell>
          <cell r="D292">
            <v>86000</v>
          </cell>
          <cell r="E292">
            <v>1720000</v>
          </cell>
        </row>
        <row r="293">
          <cell r="A293">
            <v>51841356</v>
          </cell>
          <cell r="B293" t="str">
            <v>MURILLO GONZALEZ MARIA CLAUDIA</v>
          </cell>
          <cell r="C293">
            <v>5574917</v>
          </cell>
          <cell r="D293">
            <v>86000</v>
          </cell>
          <cell r="E293">
            <v>1720000</v>
          </cell>
        </row>
        <row r="294">
          <cell r="A294">
            <v>93371484</v>
          </cell>
          <cell r="B294" t="str">
            <v>MORA SALAZAR BERTULFO</v>
          </cell>
          <cell r="C294">
            <v>8003610</v>
          </cell>
          <cell r="D294">
            <v>86000</v>
          </cell>
          <cell r="E294">
            <v>1720000</v>
          </cell>
        </row>
        <row r="295">
          <cell r="A295">
            <v>19472996</v>
          </cell>
          <cell r="B295" t="str">
            <v>MALDONADO RODRIGUEZ FERNANDO</v>
          </cell>
          <cell r="C295">
            <v>4340354</v>
          </cell>
          <cell r="D295">
            <v>86000</v>
          </cell>
          <cell r="E295">
            <v>1720000</v>
          </cell>
        </row>
        <row r="296">
          <cell r="A296">
            <v>19371596</v>
          </cell>
          <cell r="B296" t="str">
            <v>LOPEZ DUARTE JORGE ENRIQUE</v>
          </cell>
          <cell r="C296">
            <v>8740448</v>
          </cell>
          <cell r="D296">
            <v>86000</v>
          </cell>
          <cell r="E296">
            <v>1720000</v>
          </cell>
        </row>
        <row r="297">
          <cell r="A297">
            <v>21166463</v>
          </cell>
          <cell r="B297" t="str">
            <v>CEDIEL PEÑA CARMEN ROSA</v>
          </cell>
          <cell r="C297">
            <v>6331601</v>
          </cell>
          <cell r="D297">
            <v>86000</v>
          </cell>
          <cell r="E297">
            <v>1720000</v>
          </cell>
        </row>
        <row r="298">
          <cell r="A298">
            <v>41573093</v>
          </cell>
          <cell r="B298" t="str">
            <v>SANCHEZ CAMARO LEONOR</v>
          </cell>
          <cell r="C298">
            <v>6110329</v>
          </cell>
          <cell r="D298">
            <v>86000</v>
          </cell>
          <cell r="E298">
            <v>1720000</v>
          </cell>
        </row>
        <row r="299">
          <cell r="A299">
            <v>19073830</v>
          </cell>
          <cell r="B299" t="str">
            <v>MONTENEGRO PRIMICIERO GREGORIO</v>
          </cell>
          <cell r="C299">
            <v>5069390</v>
          </cell>
          <cell r="D299">
            <v>86000</v>
          </cell>
          <cell r="E299">
            <v>1720000</v>
          </cell>
        </row>
        <row r="300">
          <cell r="A300">
            <v>51857790</v>
          </cell>
          <cell r="B300" t="str">
            <v>RODRIGUEZ RONCANCIO ELIZABETH</v>
          </cell>
          <cell r="C300">
            <v>6662591</v>
          </cell>
          <cell r="D300">
            <v>86000</v>
          </cell>
          <cell r="E300">
            <v>1720000</v>
          </cell>
        </row>
        <row r="301">
          <cell r="A301">
            <v>52364479</v>
          </cell>
          <cell r="B301" t="str">
            <v>GARCIA ESPITIA LUZ ADRIANA</v>
          </cell>
          <cell r="C301">
            <v>6480116</v>
          </cell>
          <cell r="D301">
            <v>87000</v>
          </cell>
          <cell r="E301">
            <v>1740000</v>
          </cell>
        </row>
        <row r="302">
          <cell r="A302">
            <v>5567782</v>
          </cell>
          <cell r="B302" t="str">
            <v>FLOREZ CASTILLA ALVARO</v>
          </cell>
          <cell r="C302">
            <v>12999411</v>
          </cell>
          <cell r="D302">
            <v>87000</v>
          </cell>
          <cell r="E302">
            <v>1740000</v>
          </cell>
        </row>
        <row r="303">
          <cell r="A303">
            <v>15041611</v>
          </cell>
          <cell r="B303" t="str">
            <v>OSORIO RUIZ JOSE JOAQUIN</v>
          </cell>
          <cell r="C303">
            <v>1604062</v>
          </cell>
          <cell r="D303">
            <v>88000</v>
          </cell>
          <cell r="E303">
            <v>1760000</v>
          </cell>
        </row>
        <row r="304">
          <cell r="A304">
            <v>41642227</v>
          </cell>
          <cell r="B304" t="str">
            <v>QUIÑOREZ TORO AURA ELIZABETH</v>
          </cell>
          <cell r="C304">
            <v>1661648</v>
          </cell>
          <cell r="D304">
            <v>88000</v>
          </cell>
          <cell r="E304">
            <v>1760000</v>
          </cell>
        </row>
        <row r="305">
          <cell r="A305">
            <v>79524053</v>
          </cell>
          <cell r="B305" t="str">
            <v>MACHADO TOQUICA GUSTAVO EDUARDO</v>
          </cell>
          <cell r="C305">
            <v>993107</v>
          </cell>
          <cell r="D305">
            <v>89000</v>
          </cell>
          <cell r="E305">
            <v>1780000</v>
          </cell>
        </row>
        <row r="306">
          <cell r="A306">
            <v>17165699</v>
          </cell>
          <cell r="B306" t="str">
            <v>MENDEZ MEJIA LUIS AUGUSTO</v>
          </cell>
          <cell r="C306">
            <v>16765872</v>
          </cell>
          <cell r="D306">
            <v>90000</v>
          </cell>
          <cell r="E306">
            <v>1800000</v>
          </cell>
        </row>
        <row r="307">
          <cell r="A307">
            <v>17159453</v>
          </cell>
          <cell r="B307" t="str">
            <v>OSPINA NORATO EDISON</v>
          </cell>
          <cell r="C307">
            <v>17936718</v>
          </cell>
          <cell r="D307">
            <v>90000</v>
          </cell>
          <cell r="E307">
            <v>1800000</v>
          </cell>
        </row>
        <row r="308">
          <cell r="A308">
            <v>52824124</v>
          </cell>
          <cell r="B308" t="str">
            <v>FERNANDEZ MARIN IRIS LETICIA</v>
          </cell>
          <cell r="C308">
            <v>450000</v>
          </cell>
          <cell r="D308">
            <v>90000</v>
          </cell>
          <cell r="E308">
            <v>1800000</v>
          </cell>
        </row>
        <row r="309">
          <cell r="A309">
            <v>79536790</v>
          </cell>
          <cell r="B309" t="str">
            <v>WILCHES BENITEZ HEBERT ALFONSO</v>
          </cell>
          <cell r="C309">
            <v>3181572</v>
          </cell>
          <cell r="D309">
            <v>90000</v>
          </cell>
          <cell r="E309">
            <v>1800000</v>
          </cell>
        </row>
        <row r="310">
          <cell r="A310">
            <v>80426866</v>
          </cell>
          <cell r="B310" t="str">
            <v>ARIZA BELTRAN DARIO JAVIER</v>
          </cell>
          <cell r="C310">
            <v>90000</v>
          </cell>
          <cell r="D310">
            <v>90000</v>
          </cell>
          <cell r="E310">
            <v>1800000</v>
          </cell>
        </row>
        <row r="311">
          <cell r="A311">
            <v>79570265</v>
          </cell>
          <cell r="B311" t="str">
            <v>ZAMBRANO LOZANO EDWARD</v>
          </cell>
          <cell r="C311">
            <v>12904110</v>
          </cell>
          <cell r="D311">
            <v>90000</v>
          </cell>
          <cell r="E311">
            <v>1800000</v>
          </cell>
        </row>
        <row r="312">
          <cell r="A312">
            <v>19446951</v>
          </cell>
          <cell r="B312" t="str">
            <v>QUINTERO DUQUE JUAN CARLOS</v>
          </cell>
          <cell r="C312">
            <v>3377762</v>
          </cell>
          <cell r="D312">
            <v>92000</v>
          </cell>
          <cell r="E312">
            <v>1840000</v>
          </cell>
        </row>
        <row r="313">
          <cell r="A313">
            <v>19328698</v>
          </cell>
          <cell r="B313" t="str">
            <v>MONTENEGRO SALCEDO EMILIO</v>
          </cell>
          <cell r="C313">
            <v>14699620</v>
          </cell>
          <cell r="D313">
            <v>92000</v>
          </cell>
          <cell r="E313">
            <v>1840000</v>
          </cell>
        </row>
        <row r="314">
          <cell r="A314">
            <v>2932834</v>
          </cell>
          <cell r="B314" t="str">
            <v>PEREZ DIAZ JORGE</v>
          </cell>
          <cell r="C314">
            <v>17090803</v>
          </cell>
          <cell r="D314">
            <v>92000</v>
          </cell>
          <cell r="E314">
            <v>1840000</v>
          </cell>
        </row>
        <row r="315">
          <cell r="A315">
            <v>3686096</v>
          </cell>
          <cell r="B315" t="str">
            <v>ROJAS BUITRAGO ALVARO</v>
          </cell>
          <cell r="C315">
            <v>13481831</v>
          </cell>
          <cell r="D315">
            <v>92000</v>
          </cell>
          <cell r="E315">
            <v>1840000</v>
          </cell>
        </row>
        <row r="316">
          <cell r="A316">
            <v>11295336</v>
          </cell>
          <cell r="B316" t="str">
            <v>SABOGAL TAMAYO CARLOS IGNACIO</v>
          </cell>
          <cell r="C316">
            <v>9147048</v>
          </cell>
          <cell r="D316">
            <v>92000</v>
          </cell>
          <cell r="E316">
            <v>1840000</v>
          </cell>
        </row>
        <row r="317">
          <cell r="A317">
            <v>19099525</v>
          </cell>
          <cell r="B317" t="str">
            <v>TUTA ALARCON CARLOS</v>
          </cell>
          <cell r="C317">
            <v>8132614</v>
          </cell>
          <cell r="D317">
            <v>92000</v>
          </cell>
          <cell r="E317">
            <v>1840000</v>
          </cell>
        </row>
        <row r="318">
          <cell r="A318">
            <v>3044895</v>
          </cell>
          <cell r="B318" t="str">
            <v>TAFUR . LUCANO</v>
          </cell>
          <cell r="C318">
            <v>17999879</v>
          </cell>
          <cell r="D318">
            <v>92000</v>
          </cell>
          <cell r="E318">
            <v>1840000</v>
          </cell>
        </row>
        <row r="319">
          <cell r="A319">
            <v>19105002</v>
          </cell>
          <cell r="B319" t="str">
            <v>PIEDRAHITA PASMIÑO CARLOS ARTURO</v>
          </cell>
          <cell r="C319">
            <v>1121498</v>
          </cell>
          <cell r="D319">
            <v>92000</v>
          </cell>
          <cell r="E319">
            <v>1840000</v>
          </cell>
        </row>
        <row r="320">
          <cell r="A320">
            <v>79124771</v>
          </cell>
          <cell r="B320" t="str">
            <v>MEDINA RODRIGUEZ LUIS CARLOS</v>
          </cell>
          <cell r="C320">
            <v>4477023</v>
          </cell>
          <cell r="D320">
            <v>92000</v>
          </cell>
          <cell r="E320">
            <v>1840000</v>
          </cell>
        </row>
        <row r="321">
          <cell r="A321">
            <v>12185319</v>
          </cell>
          <cell r="B321" t="str">
            <v>PEÑA GUTIERREZ JOSE JOAQUIN</v>
          </cell>
          <cell r="C321">
            <v>14518618</v>
          </cell>
          <cell r="D321">
            <v>92000</v>
          </cell>
          <cell r="E321">
            <v>1840000</v>
          </cell>
        </row>
        <row r="322">
          <cell r="A322">
            <v>19204617</v>
          </cell>
          <cell r="B322" t="str">
            <v>LADINO PERALTA RAFAEL EDUARDO</v>
          </cell>
          <cell r="C322">
            <v>10799025</v>
          </cell>
          <cell r="D322">
            <v>92000</v>
          </cell>
          <cell r="E322">
            <v>1840000</v>
          </cell>
        </row>
        <row r="323">
          <cell r="A323">
            <v>92515346</v>
          </cell>
          <cell r="B323" t="str">
            <v>QUINTERO BERTEL QUELBIS ROMAN</v>
          </cell>
          <cell r="C323">
            <v>0</v>
          </cell>
          <cell r="D323">
            <v>92000</v>
          </cell>
          <cell r="E323">
            <v>1840000</v>
          </cell>
        </row>
        <row r="324">
          <cell r="A324">
            <v>19405238</v>
          </cell>
          <cell r="B324" t="str">
            <v>LOZANO DIAZ GABRIEL</v>
          </cell>
          <cell r="C324">
            <v>11874275</v>
          </cell>
          <cell r="D324">
            <v>92000</v>
          </cell>
          <cell r="E324">
            <v>1840000</v>
          </cell>
        </row>
        <row r="325">
          <cell r="A325">
            <v>52113425</v>
          </cell>
          <cell r="B325" t="str">
            <v>TAPIAS SANDOVAL MARISOL DE LA ROS</v>
          </cell>
          <cell r="C325">
            <v>7081734</v>
          </cell>
          <cell r="D325">
            <v>93000</v>
          </cell>
          <cell r="E325">
            <v>1860000</v>
          </cell>
        </row>
        <row r="326">
          <cell r="A326">
            <v>51641976</v>
          </cell>
          <cell r="B326" t="str">
            <v>ESTRADA MONCAYO DORA</v>
          </cell>
          <cell r="C326">
            <v>1938994</v>
          </cell>
          <cell r="D326">
            <v>93000</v>
          </cell>
          <cell r="E326">
            <v>1860000</v>
          </cell>
        </row>
        <row r="327">
          <cell r="A327">
            <v>20858984</v>
          </cell>
          <cell r="B327" t="str">
            <v>CASTRO ORTIZ LAURA LUSMA</v>
          </cell>
          <cell r="C327">
            <v>6970238</v>
          </cell>
          <cell r="D327">
            <v>93000</v>
          </cell>
          <cell r="E327">
            <v>1860000</v>
          </cell>
        </row>
        <row r="328">
          <cell r="A328">
            <v>19282580</v>
          </cell>
          <cell r="B328" t="str">
            <v>LEON CHAVEZ GUSTAVO</v>
          </cell>
          <cell r="C328">
            <v>18078545</v>
          </cell>
          <cell r="D328">
            <v>93000</v>
          </cell>
          <cell r="E328">
            <v>1860000</v>
          </cell>
        </row>
        <row r="329">
          <cell r="A329">
            <v>6873735</v>
          </cell>
          <cell r="B329" t="str">
            <v>RESTREPO NAVARRO ANTONIO JOSE</v>
          </cell>
          <cell r="C329">
            <v>8351780</v>
          </cell>
          <cell r="D329">
            <v>93000</v>
          </cell>
          <cell r="E329">
            <v>1860000</v>
          </cell>
        </row>
        <row r="330">
          <cell r="A330">
            <v>19460947</v>
          </cell>
          <cell r="B330" t="str">
            <v>HUERTAS DIAZ OMAR</v>
          </cell>
          <cell r="C330">
            <v>9917915</v>
          </cell>
          <cell r="D330">
            <v>93000</v>
          </cell>
          <cell r="E330">
            <v>1860000</v>
          </cell>
        </row>
        <row r="331">
          <cell r="A331">
            <v>19372363</v>
          </cell>
          <cell r="B331" t="str">
            <v>SUAREZ SOLER HENRY HERNANDO</v>
          </cell>
          <cell r="C331">
            <v>5197368</v>
          </cell>
          <cell r="D331">
            <v>93000</v>
          </cell>
          <cell r="E331">
            <v>1860000</v>
          </cell>
        </row>
        <row r="332">
          <cell r="A332">
            <v>19407989</v>
          </cell>
          <cell r="B332" t="str">
            <v>VELASQUEZ CONTRERAS ANDRES</v>
          </cell>
          <cell r="C332">
            <v>6244051</v>
          </cell>
          <cell r="D332">
            <v>93000</v>
          </cell>
          <cell r="E332">
            <v>1860000</v>
          </cell>
        </row>
        <row r="333">
          <cell r="A333">
            <v>13350627</v>
          </cell>
          <cell r="B333" t="str">
            <v>CASTILLO CAICEDO JOSE ANGEL</v>
          </cell>
          <cell r="C333">
            <v>4164803</v>
          </cell>
          <cell r="D333">
            <v>93000</v>
          </cell>
          <cell r="E333">
            <v>1860000</v>
          </cell>
        </row>
        <row r="334">
          <cell r="A334">
            <v>93289123</v>
          </cell>
          <cell r="B334" t="str">
            <v>PELAEZ HERNANDEZ RAMON ANTONIO</v>
          </cell>
          <cell r="C334">
            <v>11620393</v>
          </cell>
          <cell r="D334">
            <v>93000</v>
          </cell>
          <cell r="E334">
            <v>1860000</v>
          </cell>
        </row>
        <row r="335">
          <cell r="A335">
            <v>19301516</v>
          </cell>
          <cell r="B335" t="str">
            <v>MATEUS PINEDA CELSO LIBARDO</v>
          </cell>
          <cell r="C335">
            <v>3431519</v>
          </cell>
          <cell r="D335">
            <v>93000</v>
          </cell>
          <cell r="E335">
            <v>1860000</v>
          </cell>
        </row>
        <row r="336">
          <cell r="A336">
            <v>52118322</v>
          </cell>
          <cell r="B336" t="str">
            <v>SAAB MONROY MARLENE RENEE</v>
          </cell>
          <cell r="C336">
            <v>10793393</v>
          </cell>
          <cell r="D336">
            <v>93000</v>
          </cell>
          <cell r="E336">
            <v>1860000</v>
          </cell>
        </row>
        <row r="337">
          <cell r="A337">
            <v>19335978</v>
          </cell>
          <cell r="B337" t="str">
            <v>TELLO MONTEALEGRE MANUEL JOSE</v>
          </cell>
          <cell r="C337">
            <v>10975402</v>
          </cell>
          <cell r="D337">
            <v>93000</v>
          </cell>
          <cell r="E337">
            <v>1860000</v>
          </cell>
        </row>
        <row r="338">
          <cell r="A338">
            <v>2237826</v>
          </cell>
          <cell r="B338" t="str">
            <v>CEBALLOS LOZANO HECTOR LEON</v>
          </cell>
          <cell r="C338">
            <v>7846089</v>
          </cell>
          <cell r="D338">
            <v>93000</v>
          </cell>
          <cell r="E338">
            <v>1860000</v>
          </cell>
        </row>
        <row r="339">
          <cell r="A339">
            <v>19395037</v>
          </cell>
          <cell r="B339" t="str">
            <v>CORTES CONTERAS HENRY</v>
          </cell>
          <cell r="C339">
            <v>8325833</v>
          </cell>
          <cell r="D339">
            <v>93000</v>
          </cell>
          <cell r="E339">
            <v>1860000</v>
          </cell>
        </row>
        <row r="340">
          <cell r="A340">
            <v>79799320</v>
          </cell>
          <cell r="B340" t="str">
            <v>GONZALEZ RUBIO BREAKEY DAVID ANTONIO</v>
          </cell>
          <cell r="C340">
            <v>1550115</v>
          </cell>
          <cell r="D340">
            <v>95000</v>
          </cell>
          <cell r="E340">
            <v>1900000</v>
          </cell>
        </row>
        <row r="341">
          <cell r="A341">
            <v>11370947</v>
          </cell>
          <cell r="B341" t="str">
            <v>CAICEDO VILLALBA JOSE VICENTE</v>
          </cell>
          <cell r="C341">
            <v>14822061</v>
          </cell>
          <cell r="D341">
            <v>96000</v>
          </cell>
          <cell r="E341">
            <v>1920000</v>
          </cell>
        </row>
        <row r="342">
          <cell r="A342">
            <v>81720928</v>
          </cell>
          <cell r="B342" t="str">
            <v>GONZALEZ RAMIREZ MANUEL ALEJANDRO</v>
          </cell>
          <cell r="C342">
            <v>975216</v>
          </cell>
          <cell r="D342">
            <v>96000</v>
          </cell>
          <cell r="E342">
            <v>1920000</v>
          </cell>
        </row>
        <row r="343">
          <cell r="A343">
            <v>3024427</v>
          </cell>
          <cell r="B343" t="str">
            <v>RICO SIERRA RAFAEL</v>
          </cell>
          <cell r="C343">
            <v>10045161</v>
          </cell>
          <cell r="D343">
            <v>97000</v>
          </cell>
          <cell r="E343">
            <v>1940000</v>
          </cell>
        </row>
        <row r="344">
          <cell r="A344">
            <v>51980552</v>
          </cell>
          <cell r="B344" t="str">
            <v>ESPINOSA PORRAS MARTHA LUCIA</v>
          </cell>
          <cell r="C344">
            <v>6359099</v>
          </cell>
          <cell r="D344">
            <v>97000</v>
          </cell>
          <cell r="E344">
            <v>1940000</v>
          </cell>
        </row>
        <row r="345">
          <cell r="A345">
            <v>19405093</v>
          </cell>
          <cell r="B345" t="str">
            <v>CORTES CAMARGO GUILLERMO</v>
          </cell>
          <cell r="C345">
            <v>6915794</v>
          </cell>
          <cell r="D345">
            <v>97000</v>
          </cell>
          <cell r="E345">
            <v>1940000</v>
          </cell>
        </row>
        <row r="346">
          <cell r="A346">
            <v>19187755</v>
          </cell>
          <cell r="B346" t="str">
            <v>OSORIO ARANGO HECTOR</v>
          </cell>
          <cell r="C346">
            <v>11428732</v>
          </cell>
          <cell r="D346">
            <v>97000</v>
          </cell>
          <cell r="E346">
            <v>1940000</v>
          </cell>
        </row>
        <row r="347">
          <cell r="A347">
            <v>79415448</v>
          </cell>
          <cell r="B347" t="str">
            <v>PULIDO PIRAQUIVE BORIS MAURICIO</v>
          </cell>
          <cell r="C347">
            <v>14506529</v>
          </cell>
          <cell r="D347">
            <v>97000</v>
          </cell>
          <cell r="E347">
            <v>1940000</v>
          </cell>
        </row>
        <row r="348">
          <cell r="A348">
            <v>80435510</v>
          </cell>
          <cell r="B348" t="str">
            <v>BUITRAGO VALERO CARLOS JULIO</v>
          </cell>
          <cell r="C348">
            <v>7066074</v>
          </cell>
          <cell r="D348">
            <v>97000</v>
          </cell>
          <cell r="E348">
            <v>1940000</v>
          </cell>
        </row>
        <row r="349">
          <cell r="A349">
            <v>19470890</v>
          </cell>
          <cell r="B349" t="str">
            <v>TORRES GARAY ALEJANDRO</v>
          </cell>
          <cell r="C349">
            <v>11014628</v>
          </cell>
          <cell r="D349">
            <v>97000</v>
          </cell>
          <cell r="E349">
            <v>1940000</v>
          </cell>
        </row>
        <row r="350">
          <cell r="A350">
            <v>17327066</v>
          </cell>
          <cell r="B350" t="str">
            <v>ROJAS HERNANDEZ RICARDO</v>
          </cell>
          <cell r="C350">
            <v>5262128</v>
          </cell>
          <cell r="D350">
            <v>97000</v>
          </cell>
          <cell r="E350">
            <v>1940000</v>
          </cell>
        </row>
        <row r="351">
          <cell r="A351">
            <v>79397784</v>
          </cell>
          <cell r="B351" t="str">
            <v>RIVEROS VERA AXEL</v>
          </cell>
          <cell r="C351">
            <v>5498951</v>
          </cell>
          <cell r="D351">
            <v>97000</v>
          </cell>
          <cell r="E351">
            <v>1940000</v>
          </cell>
        </row>
        <row r="352">
          <cell r="A352">
            <v>79353298</v>
          </cell>
          <cell r="B352" t="str">
            <v>PEREZ PEREZ PEDRO JAVIER</v>
          </cell>
          <cell r="C352">
            <v>5932555</v>
          </cell>
          <cell r="D352">
            <v>97000</v>
          </cell>
          <cell r="E352">
            <v>1940000</v>
          </cell>
        </row>
        <row r="353">
          <cell r="A353">
            <v>12968992</v>
          </cell>
          <cell r="B353" t="str">
            <v>VILLAREAL LUIS ALBERTO</v>
          </cell>
          <cell r="C353">
            <v>5892024</v>
          </cell>
          <cell r="D353">
            <v>97000</v>
          </cell>
          <cell r="E353">
            <v>1940000</v>
          </cell>
        </row>
        <row r="354">
          <cell r="A354">
            <v>19166892</v>
          </cell>
          <cell r="B354" t="str">
            <v>RODRIGUEZ VARGAS BENJAMIN</v>
          </cell>
          <cell r="C354">
            <v>12072056</v>
          </cell>
          <cell r="D354">
            <v>98000</v>
          </cell>
          <cell r="E354">
            <v>1960000</v>
          </cell>
        </row>
        <row r="355">
          <cell r="A355">
            <v>11372404</v>
          </cell>
          <cell r="B355" t="str">
            <v>CAPERA URREGO CESAR ADELMO</v>
          </cell>
          <cell r="C355">
            <v>10124581</v>
          </cell>
          <cell r="D355">
            <v>100000</v>
          </cell>
          <cell r="E355">
            <v>2000000</v>
          </cell>
        </row>
        <row r="356">
          <cell r="A356">
            <v>79261058</v>
          </cell>
          <cell r="B356" t="str">
            <v>RODRIGUEZ MAYORGA ANDRES</v>
          </cell>
          <cell r="C356">
            <v>4629125</v>
          </cell>
          <cell r="D356">
            <v>100000</v>
          </cell>
          <cell r="E356">
            <v>2000000</v>
          </cell>
        </row>
        <row r="357">
          <cell r="A357">
            <v>80260806</v>
          </cell>
          <cell r="B357" t="str">
            <v>RUIZ HERNANDEZ LUIS IGNACIO</v>
          </cell>
          <cell r="C357">
            <v>9773321</v>
          </cell>
          <cell r="D357">
            <v>100000</v>
          </cell>
          <cell r="E357">
            <v>2000000</v>
          </cell>
        </row>
        <row r="358">
          <cell r="A358">
            <v>1026270774</v>
          </cell>
          <cell r="B358" t="str">
            <v>NIÑO HERNANDEZ YEIMI</v>
          </cell>
          <cell r="C358">
            <v>3823032</v>
          </cell>
          <cell r="D358">
            <v>100000</v>
          </cell>
          <cell r="E358">
            <v>2000000</v>
          </cell>
        </row>
        <row r="359">
          <cell r="A359">
            <v>41670353</v>
          </cell>
          <cell r="B359" t="str">
            <v>MENDOZA TORRES MARTHA RUTH</v>
          </cell>
          <cell r="C359">
            <v>6397720</v>
          </cell>
          <cell r="D359">
            <v>100000</v>
          </cell>
          <cell r="E359">
            <v>2000000</v>
          </cell>
        </row>
        <row r="360">
          <cell r="A360">
            <v>1012343373</v>
          </cell>
          <cell r="B360" t="str">
            <v>RODRIGUEZ VILLEGAS CHRISTIAN CAMILO</v>
          </cell>
          <cell r="C360">
            <v>4597120</v>
          </cell>
          <cell r="D360">
            <v>100000</v>
          </cell>
          <cell r="E360">
            <v>2000000</v>
          </cell>
        </row>
        <row r="361">
          <cell r="A361">
            <v>79104376</v>
          </cell>
          <cell r="B361" t="str">
            <v>PACHON GONZALEZ LEONARDO</v>
          </cell>
          <cell r="C361">
            <v>300000</v>
          </cell>
          <cell r="D361">
            <v>100000</v>
          </cell>
          <cell r="E361">
            <v>2000000</v>
          </cell>
        </row>
        <row r="362">
          <cell r="A362">
            <v>5564467</v>
          </cell>
          <cell r="B362" t="str">
            <v>PARRA PINILLA HERNANDO</v>
          </cell>
          <cell r="C362">
            <v>1631700</v>
          </cell>
          <cell r="D362">
            <v>100000</v>
          </cell>
          <cell r="E362">
            <v>2000000</v>
          </cell>
        </row>
        <row r="363">
          <cell r="A363">
            <v>1032357900</v>
          </cell>
          <cell r="B363" t="str">
            <v>PALTA  JULIETTE LORENA</v>
          </cell>
          <cell r="C363">
            <v>2102155</v>
          </cell>
          <cell r="D363">
            <v>100000</v>
          </cell>
          <cell r="E363">
            <v>2000000</v>
          </cell>
        </row>
        <row r="364">
          <cell r="A364">
            <v>17157114</v>
          </cell>
          <cell r="B364" t="str">
            <v>PARDO L'HOESTE JORGE</v>
          </cell>
          <cell r="C364">
            <v>12790768</v>
          </cell>
          <cell r="D364">
            <v>100000</v>
          </cell>
          <cell r="E364">
            <v>2000000</v>
          </cell>
        </row>
        <row r="365">
          <cell r="A365">
            <v>19245662</v>
          </cell>
          <cell r="B365" t="str">
            <v>BUITRAGO CASAS REYNALDO</v>
          </cell>
          <cell r="C365">
            <v>6458700</v>
          </cell>
          <cell r="D365">
            <v>100000</v>
          </cell>
          <cell r="E365">
            <v>2000000</v>
          </cell>
        </row>
        <row r="366">
          <cell r="A366">
            <v>36171151</v>
          </cell>
          <cell r="B366" t="str">
            <v>POLANIA RAMIREZ NELLY</v>
          </cell>
          <cell r="C366">
            <v>2136968</v>
          </cell>
          <cell r="D366">
            <v>100000</v>
          </cell>
          <cell r="E366">
            <v>2000000</v>
          </cell>
        </row>
        <row r="367">
          <cell r="A367">
            <v>51918709</v>
          </cell>
          <cell r="B367" t="str">
            <v>FUENTES CAMARGO GLADYS</v>
          </cell>
          <cell r="C367">
            <v>1325360</v>
          </cell>
          <cell r="D367">
            <v>100000</v>
          </cell>
          <cell r="E367">
            <v>2000000</v>
          </cell>
        </row>
        <row r="368">
          <cell r="A368">
            <v>51871336</v>
          </cell>
          <cell r="B368" t="str">
            <v>CORENA GUTIERREZ ALEXA CRISTINA</v>
          </cell>
          <cell r="C368">
            <v>5953253</v>
          </cell>
          <cell r="D368">
            <v>100000</v>
          </cell>
          <cell r="E368">
            <v>2000000</v>
          </cell>
        </row>
        <row r="369">
          <cell r="A369">
            <v>3000394</v>
          </cell>
          <cell r="B369" t="str">
            <v>COTRINO HERRERA VICTOR MANUEL</v>
          </cell>
          <cell r="C369">
            <v>11609005</v>
          </cell>
          <cell r="D369">
            <v>100000</v>
          </cell>
          <cell r="E369">
            <v>2000000</v>
          </cell>
        </row>
        <row r="370">
          <cell r="A370">
            <v>35325567</v>
          </cell>
          <cell r="B370" t="str">
            <v>BARRIOS CUTIVA GLORIA MARIA</v>
          </cell>
          <cell r="C370">
            <v>6029999</v>
          </cell>
          <cell r="D370">
            <v>100000</v>
          </cell>
          <cell r="E370">
            <v>2000000</v>
          </cell>
        </row>
        <row r="371">
          <cell r="A371">
            <v>2892261</v>
          </cell>
          <cell r="B371" t="str">
            <v>CHAMORRO CHAPETON JUAN DAVID</v>
          </cell>
          <cell r="C371">
            <v>5874282</v>
          </cell>
          <cell r="D371">
            <v>100000</v>
          </cell>
          <cell r="E371">
            <v>2000000</v>
          </cell>
        </row>
        <row r="372">
          <cell r="A372">
            <v>16207049</v>
          </cell>
          <cell r="B372" t="str">
            <v>FLOREZ FLOREZ LUIS ALBERTO</v>
          </cell>
          <cell r="C372">
            <v>5631856</v>
          </cell>
          <cell r="D372">
            <v>100000</v>
          </cell>
          <cell r="E372">
            <v>2000000</v>
          </cell>
        </row>
        <row r="373">
          <cell r="A373">
            <v>53016356</v>
          </cell>
          <cell r="B373" t="str">
            <v>PACHON SALAMANCA JENNY MARCELA</v>
          </cell>
          <cell r="C373">
            <v>6464490</v>
          </cell>
          <cell r="D373">
            <v>100000</v>
          </cell>
          <cell r="E373">
            <v>2000000</v>
          </cell>
        </row>
        <row r="374">
          <cell r="A374">
            <v>80373729</v>
          </cell>
          <cell r="B374" t="str">
            <v>RODRIGUEZ CUEVAS OSCAR</v>
          </cell>
          <cell r="C374">
            <v>100000</v>
          </cell>
          <cell r="D374">
            <v>100000</v>
          </cell>
          <cell r="E374">
            <v>2000000</v>
          </cell>
        </row>
        <row r="375">
          <cell r="A375">
            <v>52531949</v>
          </cell>
          <cell r="B375" t="str">
            <v>AREVALO  NANCY LILIANA</v>
          </cell>
          <cell r="C375">
            <v>1437860</v>
          </cell>
          <cell r="D375">
            <v>100000</v>
          </cell>
          <cell r="E375">
            <v>2000000</v>
          </cell>
        </row>
        <row r="376">
          <cell r="A376">
            <v>53069693</v>
          </cell>
          <cell r="B376" t="str">
            <v>SISSA PINZON SANDRA LILIANA</v>
          </cell>
          <cell r="C376">
            <v>5590925</v>
          </cell>
          <cell r="D376">
            <v>100000</v>
          </cell>
          <cell r="E376">
            <v>2000000</v>
          </cell>
        </row>
        <row r="377">
          <cell r="A377">
            <v>1018424395</v>
          </cell>
          <cell r="B377" t="str">
            <v>MIRANDA VARGAS JENNY PAOLA</v>
          </cell>
          <cell r="C377">
            <v>4298192</v>
          </cell>
          <cell r="D377">
            <v>100000</v>
          </cell>
          <cell r="E377">
            <v>2000000</v>
          </cell>
        </row>
        <row r="378">
          <cell r="A378">
            <v>1018420977</v>
          </cell>
          <cell r="B378" t="str">
            <v>FINO PEÑA YENNY ANDREA</v>
          </cell>
          <cell r="C378">
            <v>3754373</v>
          </cell>
          <cell r="D378">
            <v>100000</v>
          </cell>
          <cell r="E378">
            <v>2000000</v>
          </cell>
        </row>
        <row r="379">
          <cell r="A379">
            <v>80166441</v>
          </cell>
          <cell r="B379" t="str">
            <v>LOPEZ RODRIGUEZ LUIS MIGUEL</v>
          </cell>
          <cell r="C379">
            <v>3420143</v>
          </cell>
          <cell r="D379">
            <v>100000</v>
          </cell>
          <cell r="E379">
            <v>2000000</v>
          </cell>
        </row>
        <row r="380">
          <cell r="A380">
            <v>1024491057</v>
          </cell>
          <cell r="B380" t="str">
            <v>SANCHEZ BRIJALDO JENNY LORENA</v>
          </cell>
          <cell r="C380">
            <v>3702196</v>
          </cell>
          <cell r="D380">
            <v>100000</v>
          </cell>
          <cell r="E380">
            <v>2000000</v>
          </cell>
        </row>
        <row r="381">
          <cell r="A381">
            <v>41788684</v>
          </cell>
          <cell r="B381" t="str">
            <v>TRUJILLO LONDOÑO ADRIANA</v>
          </cell>
          <cell r="C381">
            <v>2892937</v>
          </cell>
          <cell r="D381">
            <v>100000</v>
          </cell>
          <cell r="E381">
            <v>2000000</v>
          </cell>
        </row>
        <row r="382">
          <cell r="A382">
            <v>51949013</v>
          </cell>
          <cell r="B382" t="str">
            <v>RODRIGUEZ OTERO ELIZABETH</v>
          </cell>
          <cell r="C382">
            <v>100000</v>
          </cell>
          <cell r="D382">
            <v>100000</v>
          </cell>
          <cell r="E382">
            <v>2000000</v>
          </cell>
        </row>
        <row r="383">
          <cell r="A383">
            <v>80054782</v>
          </cell>
          <cell r="B383" t="str">
            <v>PRIETO RUIZ OMAR JERONIMO</v>
          </cell>
          <cell r="C383">
            <v>3501423</v>
          </cell>
          <cell r="D383">
            <v>100000</v>
          </cell>
          <cell r="E383">
            <v>2000000</v>
          </cell>
        </row>
        <row r="384">
          <cell r="A384">
            <v>1020741712</v>
          </cell>
          <cell r="B384" t="str">
            <v>MARTINEZ AGUILAR JHON EDISON</v>
          </cell>
          <cell r="C384">
            <v>2999166</v>
          </cell>
          <cell r="D384">
            <v>100000</v>
          </cell>
          <cell r="E384">
            <v>2000000</v>
          </cell>
        </row>
        <row r="385">
          <cell r="A385">
            <v>51853229</v>
          </cell>
          <cell r="B385" t="str">
            <v>TRIVIÑO ALDANA MYRIAM CRISTINA</v>
          </cell>
          <cell r="C385">
            <v>10308859</v>
          </cell>
          <cell r="D385">
            <v>100000</v>
          </cell>
          <cell r="E385">
            <v>2000000</v>
          </cell>
        </row>
        <row r="386">
          <cell r="A386">
            <v>1032406627</v>
          </cell>
          <cell r="B386" t="str">
            <v>VILLA  DIANA CAROLINA</v>
          </cell>
          <cell r="C386">
            <v>1497011</v>
          </cell>
          <cell r="D386">
            <v>100000</v>
          </cell>
          <cell r="E386">
            <v>2000000</v>
          </cell>
        </row>
        <row r="387">
          <cell r="A387">
            <v>19212452</v>
          </cell>
          <cell r="B387" t="str">
            <v>RAMIREZ PEREZ GILBERTO</v>
          </cell>
          <cell r="C387">
            <v>500000</v>
          </cell>
          <cell r="D387">
            <v>100000</v>
          </cell>
          <cell r="E387">
            <v>2000000</v>
          </cell>
        </row>
        <row r="388">
          <cell r="A388">
            <v>1022953801</v>
          </cell>
          <cell r="B388" t="str">
            <v>ROJAS VARGAS MAIRA ALEJANDRA</v>
          </cell>
          <cell r="C388">
            <v>2995608</v>
          </cell>
          <cell r="D388">
            <v>100000</v>
          </cell>
          <cell r="E388">
            <v>2000000</v>
          </cell>
        </row>
        <row r="389">
          <cell r="A389">
            <v>51744919</v>
          </cell>
          <cell r="B389" t="str">
            <v>SARAY ORTIZ BLANCA LUCIA</v>
          </cell>
          <cell r="C389">
            <v>7412355</v>
          </cell>
          <cell r="D389">
            <v>100000</v>
          </cell>
          <cell r="E389">
            <v>2000000</v>
          </cell>
        </row>
        <row r="390">
          <cell r="A390">
            <v>51611194</v>
          </cell>
          <cell r="B390" t="str">
            <v>PALACIOS HUERTAS MARTHA LUCIA</v>
          </cell>
          <cell r="C390">
            <v>13039479</v>
          </cell>
          <cell r="D390">
            <v>100000</v>
          </cell>
          <cell r="E390">
            <v>2000000</v>
          </cell>
        </row>
        <row r="391">
          <cell r="A391">
            <v>19189293</v>
          </cell>
          <cell r="B391" t="str">
            <v>ALBA PULIDO HECTOR</v>
          </cell>
          <cell r="C391">
            <v>1115850</v>
          </cell>
          <cell r="D391">
            <v>100000</v>
          </cell>
          <cell r="E391">
            <v>2000000</v>
          </cell>
        </row>
        <row r="392">
          <cell r="A392">
            <v>51558990</v>
          </cell>
          <cell r="B392" t="str">
            <v>RODRIGUEZ CORTES ELSA ESMERALDA</v>
          </cell>
          <cell r="C392">
            <v>1325360</v>
          </cell>
          <cell r="D392">
            <v>100000</v>
          </cell>
          <cell r="E392">
            <v>2000000</v>
          </cell>
        </row>
        <row r="393">
          <cell r="A393">
            <v>80050293</v>
          </cell>
          <cell r="B393" t="str">
            <v>DIAZ GOMEZ LUIS FELIPE</v>
          </cell>
          <cell r="C393">
            <v>3754657</v>
          </cell>
          <cell r="D393">
            <v>100000</v>
          </cell>
          <cell r="E393">
            <v>2000000</v>
          </cell>
        </row>
        <row r="394">
          <cell r="A394">
            <v>13346939</v>
          </cell>
          <cell r="B394" t="str">
            <v>VALDERRAMA  JAIME ESTEBAN</v>
          </cell>
          <cell r="C394">
            <v>16604639</v>
          </cell>
          <cell r="D394">
            <v>100000</v>
          </cell>
          <cell r="E394">
            <v>2000000</v>
          </cell>
        </row>
        <row r="395">
          <cell r="A395">
            <v>51934531</v>
          </cell>
          <cell r="B395" t="str">
            <v>AYALA GARCIA MARTHA CECILIA</v>
          </cell>
          <cell r="C395">
            <v>10874778</v>
          </cell>
          <cell r="D395">
            <v>100000</v>
          </cell>
          <cell r="E395">
            <v>2000000</v>
          </cell>
        </row>
        <row r="396">
          <cell r="A396">
            <v>6761376</v>
          </cell>
          <cell r="B396" t="str">
            <v>DAZA DAZA JOSE JAIME</v>
          </cell>
          <cell r="C396">
            <v>8535922</v>
          </cell>
          <cell r="D396">
            <v>100000</v>
          </cell>
          <cell r="E396">
            <v>2000000</v>
          </cell>
        </row>
        <row r="397">
          <cell r="A397">
            <v>35457634</v>
          </cell>
          <cell r="B397" t="str">
            <v>PIÑEROS VARGAS ELSA MARIA</v>
          </cell>
          <cell r="C397">
            <v>7689003</v>
          </cell>
          <cell r="D397">
            <v>100000</v>
          </cell>
          <cell r="E397">
            <v>2000000</v>
          </cell>
        </row>
        <row r="398">
          <cell r="A398">
            <v>18410891</v>
          </cell>
          <cell r="B398" t="str">
            <v>LOPEZ SEPULVEDA JOSE HUMBERTO</v>
          </cell>
          <cell r="C398">
            <v>8363677</v>
          </cell>
          <cell r="D398">
            <v>100000</v>
          </cell>
          <cell r="E398">
            <v>2000000</v>
          </cell>
        </row>
        <row r="399">
          <cell r="A399">
            <v>20927299</v>
          </cell>
          <cell r="B399" t="str">
            <v>MARTINEZ BURGOS BLANCA INES</v>
          </cell>
          <cell r="C399">
            <v>5240553</v>
          </cell>
          <cell r="D399">
            <v>100000</v>
          </cell>
          <cell r="E399">
            <v>2000000</v>
          </cell>
        </row>
        <row r="400">
          <cell r="A400">
            <v>41555313</v>
          </cell>
          <cell r="B400" t="str">
            <v>SANTACRUZ DE RUIZ MARIA DE LOS ANGE</v>
          </cell>
          <cell r="C400">
            <v>8716535</v>
          </cell>
          <cell r="D400">
            <v>102000</v>
          </cell>
          <cell r="E400">
            <v>2040000</v>
          </cell>
        </row>
        <row r="401">
          <cell r="A401">
            <v>19458753</v>
          </cell>
          <cell r="B401" t="str">
            <v>LOMBANA SOSA RAFAEL HUMBERTO</v>
          </cell>
          <cell r="C401">
            <v>14893362</v>
          </cell>
          <cell r="D401">
            <v>102000</v>
          </cell>
          <cell r="E401">
            <v>2040000</v>
          </cell>
        </row>
        <row r="402">
          <cell r="A402">
            <v>51816285</v>
          </cell>
          <cell r="B402" t="str">
            <v>VALOIS  LUCERO</v>
          </cell>
          <cell r="C402">
            <v>4948017</v>
          </cell>
          <cell r="D402">
            <v>104000</v>
          </cell>
          <cell r="E402">
            <v>2080000</v>
          </cell>
        </row>
        <row r="403">
          <cell r="A403">
            <v>19204134</v>
          </cell>
          <cell r="B403" t="str">
            <v>BERNAL MORALES ORLANDO</v>
          </cell>
          <cell r="C403">
            <v>20291433</v>
          </cell>
          <cell r="D403">
            <v>104000</v>
          </cell>
          <cell r="E403">
            <v>2080000</v>
          </cell>
        </row>
        <row r="404">
          <cell r="A404">
            <v>26861935</v>
          </cell>
          <cell r="B404" t="str">
            <v>CARDENAS SANCHEZ NINFA STELLA</v>
          </cell>
          <cell r="C404">
            <v>10458117</v>
          </cell>
          <cell r="D404">
            <v>105000</v>
          </cell>
          <cell r="E404">
            <v>2100000</v>
          </cell>
        </row>
        <row r="405">
          <cell r="A405">
            <v>51801118</v>
          </cell>
          <cell r="B405" t="str">
            <v>VELEZ PINZON SANDRA JANET</v>
          </cell>
          <cell r="C405">
            <v>13342010</v>
          </cell>
          <cell r="D405">
            <v>105000</v>
          </cell>
          <cell r="E405">
            <v>2100000</v>
          </cell>
        </row>
        <row r="406">
          <cell r="A406">
            <v>65567</v>
          </cell>
          <cell r="B406" t="str">
            <v>MORALES SANDOVAL ALFONSO</v>
          </cell>
          <cell r="C406">
            <v>11037569</v>
          </cell>
          <cell r="D406">
            <v>105000</v>
          </cell>
          <cell r="E406">
            <v>2100000</v>
          </cell>
        </row>
        <row r="407">
          <cell r="A407">
            <v>19359912</v>
          </cell>
          <cell r="B407" t="str">
            <v>GOMEZ DIAZ OSCAR</v>
          </cell>
          <cell r="C407">
            <v>8935703</v>
          </cell>
          <cell r="D407">
            <v>106000</v>
          </cell>
          <cell r="E407">
            <v>2120000</v>
          </cell>
        </row>
        <row r="408">
          <cell r="A408">
            <v>19420403</v>
          </cell>
          <cell r="B408" t="str">
            <v>ORTIZ RODRIGUEZ PEDRO JORGE</v>
          </cell>
          <cell r="C408">
            <v>1729602</v>
          </cell>
          <cell r="D408">
            <v>106000</v>
          </cell>
          <cell r="E408">
            <v>2120000</v>
          </cell>
        </row>
        <row r="409">
          <cell r="A409">
            <v>41796050</v>
          </cell>
          <cell r="B409" t="str">
            <v>LEDEZMA SANCHEZ MARIA ELENA</v>
          </cell>
          <cell r="C409">
            <v>21531921</v>
          </cell>
          <cell r="D409">
            <v>106000</v>
          </cell>
          <cell r="E409">
            <v>2120000</v>
          </cell>
        </row>
        <row r="410">
          <cell r="A410">
            <v>17076455</v>
          </cell>
          <cell r="B410" t="str">
            <v>RUIZ PACHON JOSE FABIO</v>
          </cell>
          <cell r="C410">
            <v>6090190</v>
          </cell>
          <cell r="D410">
            <v>108000</v>
          </cell>
          <cell r="E410">
            <v>2160000</v>
          </cell>
        </row>
        <row r="411">
          <cell r="A411">
            <v>7488841</v>
          </cell>
          <cell r="B411" t="str">
            <v>CASTRO LOZADA JOSE JAIME</v>
          </cell>
          <cell r="C411">
            <v>8623975</v>
          </cell>
          <cell r="D411">
            <v>108000</v>
          </cell>
          <cell r="E411">
            <v>2160000</v>
          </cell>
        </row>
        <row r="412">
          <cell r="A412">
            <v>39674878</v>
          </cell>
          <cell r="B412" t="str">
            <v>MORA GONZALEZ ANGELICA</v>
          </cell>
          <cell r="C412">
            <v>2620557</v>
          </cell>
          <cell r="D412">
            <v>110000</v>
          </cell>
          <cell r="E412">
            <v>2200000</v>
          </cell>
        </row>
        <row r="413">
          <cell r="A413">
            <v>51946330</v>
          </cell>
          <cell r="B413" t="str">
            <v>GOMEZ HURTADO LILIA</v>
          </cell>
          <cell r="C413">
            <v>8315380</v>
          </cell>
          <cell r="D413">
            <v>110000</v>
          </cell>
          <cell r="E413">
            <v>2200000</v>
          </cell>
        </row>
        <row r="414">
          <cell r="A414">
            <v>39781099</v>
          </cell>
          <cell r="B414" t="str">
            <v>MALAGON ROBAYO CAROLINA</v>
          </cell>
          <cell r="C414">
            <v>10969494</v>
          </cell>
          <cell r="D414">
            <v>110000</v>
          </cell>
          <cell r="E414">
            <v>2200000</v>
          </cell>
        </row>
        <row r="415">
          <cell r="A415">
            <v>79617559</v>
          </cell>
          <cell r="B415" t="str">
            <v>IBARGUEN MURILLO JULIO ERNESTO</v>
          </cell>
          <cell r="C415">
            <v>550000</v>
          </cell>
          <cell r="D415">
            <v>110000</v>
          </cell>
          <cell r="E415">
            <v>2200000</v>
          </cell>
        </row>
        <row r="416">
          <cell r="A416">
            <v>79991038</v>
          </cell>
          <cell r="B416" t="str">
            <v>MARIN PARRA JHON ALEJANDRO</v>
          </cell>
          <cell r="C416">
            <v>4692555</v>
          </cell>
          <cell r="D416">
            <v>112000</v>
          </cell>
          <cell r="E416">
            <v>2240000</v>
          </cell>
        </row>
        <row r="417">
          <cell r="A417">
            <v>19092028</v>
          </cell>
          <cell r="B417" t="str">
            <v>GUERRERO OROZCO JOSE ARLEY</v>
          </cell>
          <cell r="C417">
            <v>13320692</v>
          </cell>
          <cell r="D417">
            <v>113000</v>
          </cell>
          <cell r="E417">
            <v>2260000</v>
          </cell>
        </row>
        <row r="418">
          <cell r="A418">
            <v>39706201</v>
          </cell>
          <cell r="B418" t="str">
            <v>BELLO ESPINOSA MABEL</v>
          </cell>
          <cell r="C418">
            <v>16295707</v>
          </cell>
          <cell r="D418">
            <v>113000</v>
          </cell>
          <cell r="E418">
            <v>2260000</v>
          </cell>
        </row>
        <row r="419">
          <cell r="A419">
            <v>19057712</v>
          </cell>
          <cell r="B419" t="str">
            <v>ESPITIA GAONA CARLOS ALFREDO</v>
          </cell>
          <cell r="C419">
            <v>11913510</v>
          </cell>
          <cell r="D419">
            <v>115000</v>
          </cell>
          <cell r="E419">
            <v>2300000</v>
          </cell>
        </row>
        <row r="420">
          <cell r="A420">
            <v>41442351</v>
          </cell>
          <cell r="B420" t="str">
            <v>BETANCOURT GIRALDO ROSA BLANCA</v>
          </cell>
          <cell r="C420">
            <v>13397577</v>
          </cell>
          <cell r="D420">
            <v>120000</v>
          </cell>
          <cell r="E420">
            <v>2400000</v>
          </cell>
        </row>
        <row r="421">
          <cell r="A421">
            <v>19427113</v>
          </cell>
          <cell r="B421" t="str">
            <v>HERRERA MORENO EFRAIN FERNANDO</v>
          </cell>
          <cell r="C421">
            <v>10130941</v>
          </cell>
          <cell r="D421">
            <v>120000</v>
          </cell>
          <cell r="E421">
            <v>2400000</v>
          </cell>
        </row>
        <row r="422">
          <cell r="A422">
            <v>19427513</v>
          </cell>
          <cell r="B422" t="str">
            <v>MANCIPE PAEZ HENRY ELIECER</v>
          </cell>
          <cell r="C422">
            <v>10598946</v>
          </cell>
          <cell r="D422">
            <v>120000</v>
          </cell>
          <cell r="E422">
            <v>2400000</v>
          </cell>
        </row>
        <row r="423">
          <cell r="A423">
            <v>39660564</v>
          </cell>
          <cell r="B423" t="str">
            <v>BOGOTA GALARZA BLANCA LYDA</v>
          </cell>
          <cell r="C423">
            <v>9782857</v>
          </cell>
          <cell r="D423">
            <v>120000</v>
          </cell>
          <cell r="E423">
            <v>2400000</v>
          </cell>
        </row>
        <row r="424">
          <cell r="A424">
            <v>52309513</v>
          </cell>
          <cell r="B424" t="str">
            <v>SAENZ FONSECA ANGELICA ROCIO</v>
          </cell>
          <cell r="C424">
            <v>1590432</v>
          </cell>
          <cell r="D424">
            <v>120000</v>
          </cell>
          <cell r="E424">
            <v>2400000</v>
          </cell>
        </row>
        <row r="425">
          <cell r="A425">
            <v>19218649</v>
          </cell>
          <cell r="B425" t="str">
            <v>GUARNIZO CUELLAR FABIO</v>
          </cell>
          <cell r="C425">
            <v>8519803</v>
          </cell>
          <cell r="D425">
            <v>120000</v>
          </cell>
          <cell r="E425">
            <v>2400000</v>
          </cell>
        </row>
        <row r="426">
          <cell r="A426">
            <v>79961347</v>
          </cell>
          <cell r="B426" t="str">
            <v>OCAMPO FERRER EDUARDO</v>
          </cell>
          <cell r="C426">
            <v>8584021</v>
          </cell>
          <cell r="D426">
            <v>127000</v>
          </cell>
          <cell r="E426">
            <v>2540000</v>
          </cell>
        </row>
        <row r="427">
          <cell r="A427">
            <v>51607644</v>
          </cell>
          <cell r="B427" t="str">
            <v>TORRES RODRIGUEZ ROSALBA</v>
          </cell>
          <cell r="C427">
            <v>10931622</v>
          </cell>
          <cell r="D427">
            <v>127000</v>
          </cell>
          <cell r="E427">
            <v>2540000</v>
          </cell>
        </row>
        <row r="428">
          <cell r="A428">
            <v>7217078</v>
          </cell>
          <cell r="B428" t="str">
            <v>PARRA PEREZ MARIO ANTONIO</v>
          </cell>
          <cell r="C428">
            <v>6238771</v>
          </cell>
          <cell r="D428">
            <v>130000</v>
          </cell>
          <cell r="E428">
            <v>2600000</v>
          </cell>
        </row>
        <row r="429">
          <cell r="A429">
            <v>19271530</v>
          </cell>
          <cell r="B429" t="str">
            <v>MORA CALVO JESUS</v>
          </cell>
          <cell r="C429">
            <v>18376584</v>
          </cell>
          <cell r="D429">
            <v>130000</v>
          </cell>
          <cell r="E429">
            <v>2600000</v>
          </cell>
        </row>
        <row r="430">
          <cell r="A430">
            <v>79330034</v>
          </cell>
          <cell r="B430" t="str">
            <v>RAMOS ALFONSO LUIS FRANCISCO</v>
          </cell>
          <cell r="C430">
            <v>6475163</v>
          </cell>
          <cell r="D430">
            <v>130000</v>
          </cell>
          <cell r="E430">
            <v>2600000</v>
          </cell>
        </row>
        <row r="431">
          <cell r="A431">
            <v>6748997</v>
          </cell>
          <cell r="B431" t="str">
            <v>RODRIGUEZ ORTEGA JULIO ARMANDO</v>
          </cell>
          <cell r="C431">
            <v>21365436</v>
          </cell>
          <cell r="D431">
            <v>131000</v>
          </cell>
          <cell r="E431">
            <v>2620000</v>
          </cell>
        </row>
        <row r="432">
          <cell r="A432">
            <v>17176598</v>
          </cell>
          <cell r="B432" t="str">
            <v>GRANADOS ALBARRACIN JORGE E.</v>
          </cell>
          <cell r="C432">
            <v>16887386</v>
          </cell>
          <cell r="D432">
            <v>132000</v>
          </cell>
          <cell r="E432">
            <v>2640000</v>
          </cell>
        </row>
        <row r="433">
          <cell r="A433">
            <v>4830860</v>
          </cell>
          <cell r="B433" t="str">
            <v>MEDINA RIVAS ANTONIO</v>
          </cell>
          <cell r="C433">
            <v>22260572</v>
          </cell>
          <cell r="D433">
            <v>132000</v>
          </cell>
          <cell r="E433">
            <v>2640000</v>
          </cell>
        </row>
        <row r="434">
          <cell r="A434">
            <v>79729798</v>
          </cell>
          <cell r="B434" t="str">
            <v>PINZON CORTES JAVIER</v>
          </cell>
          <cell r="C434">
            <v>2202794</v>
          </cell>
          <cell r="D434">
            <v>135000</v>
          </cell>
          <cell r="E434">
            <v>2700000</v>
          </cell>
        </row>
        <row r="435">
          <cell r="A435">
            <v>79270547</v>
          </cell>
          <cell r="B435" t="str">
            <v>RODRIGUEZ CENTENO FERNANDO</v>
          </cell>
          <cell r="C435">
            <v>3644596</v>
          </cell>
          <cell r="D435">
            <v>136000</v>
          </cell>
          <cell r="E435">
            <v>2720000</v>
          </cell>
        </row>
        <row r="436">
          <cell r="A436">
            <v>41568927</v>
          </cell>
          <cell r="B436" t="str">
            <v>AYALA MARTINEZ DELIA ISABEL</v>
          </cell>
          <cell r="C436">
            <v>12385681</v>
          </cell>
          <cell r="D436">
            <v>145000</v>
          </cell>
          <cell r="E436">
            <v>2900000</v>
          </cell>
        </row>
        <row r="437">
          <cell r="A437">
            <v>52078799</v>
          </cell>
          <cell r="B437" t="str">
            <v>LOPEZ CHAVEZ IRVHING DANNELYS</v>
          </cell>
          <cell r="C437">
            <v>10639970</v>
          </cell>
          <cell r="D437">
            <v>145000</v>
          </cell>
          <cell r="E437">
            <v>2900000</v>
          </cell>
        </row>
        <row r="438">
          <cell r="A438">
            <v>79485500</v>
          </cell>
          <cell r="B438" t="str">
            <v>MORANTES SABOGAL LUIS OSWALDO</v>
          </cell>
          <cell r="C438">
            <v>10951350</v>
          </cell>
          <cell r="D438">
            <v>150000</v>
          </cell>
          <cell r="E438">
            <v>3000000</v>
          </cell>
        </row>
        <row r="439">
          <cell r="A439">
            <v>21013052</v>
          </cell>
          <cell r="B439" t="str">
            <v>MARTINEZ RICARDO MERCEDES</v>
          </cell>
          <cell r="C439">
            <v>3230610</v>
          </cell>
          <cell r="D439">
            <v>150000</v>
          </cell>
          <cell r="E439">
            <v>3000000</v>
          </cell>
        </row>
        <row r="440">
          <cell r="A440">
            <v>79569700</v>
          </cell>
          <cell r="B440" t="str">
            <v>LOPEZ SANCHEZ FERNEY ANTONIO</v>
          </cell>
          <cell r="C440">
            <v>1988040</v>
          </cell>
          <cell r="D440">
            <v>150000</v>
          </cell>
          <cell r="E440">
            <v>3000000</v>
          </cell>
        </row>
        <row r="441">
          <cell r="A441">
            <v>10272246</v>
          </cell>
          <cell r="B441" t="str">
            <v>CUARTAS MARIN JUAN CARLOS</v>
          </cell>
          <cell r="C441">
            <v>1828530</v>
          </cell>
          <cell r="D441">
            <v>150000</v>
          </cell>
          <cell r="E441">
            <v>3000000</v>
          </cell>
        </row>
        <row r="442">
          <cell r="A442">
            <v>1016016078</v>
          </cell>
          <cell r="B442" t="str">
            <v>HERNANDEZ BARAJAS PAOLA ANDREA</v>
          </cell>
          <cell r="C442">
            <v>6066023</v>
          </cell>
          <cell r="D442">
            <v>150000</v>
          </cell>
          <cell r="E442">
            <v>3000000</v>
          </cell>
        </row>
        <row r="443">
          <cell r="A443">
            <v>9521819</v>
          </cell>
          <cell r="B443" t="str">
            <v>ALAIX AGUILAR RAFAEL HUMBERTO</v>
          </cell>
          <cell r="C443">
            <v>9165376</v>
          </cell>
          <cell r="D443">
            <v>150000</v>
          </cell>
          <cell r="E443">
            <v>3000000</v>
          </cell>
        </row>
        <row r="444">
          <cell r="A444">
            <v>39636515</v>
          </cell>
          <cell r="B444" t="str">
            <v>RODRIGUEZ 0 OLGA PATRICIA</v>
          </cell>
          <cell r="C444">
            <v>750000</v>
          </cell>
          <cell r="D444">
            <v>150000</v>
          </cell>
          <cell r="E444">
            <v>3000000</v>
          </cell>
        </row>
        <row r="445">
          <cell r="A445">
            <v>52961500</v>
          </cell>
          <cell r="B445" t="str">
            <v>MARQUEZ ZUÑIGA JULIANA</v>
          </cell>
          <cell r="C445">
            <v>4314109</v>
          </cell>
          <cell r="D445">
            <v>150000</v>
          </cell>
          <cell r="E445">
            <v>3000000</v>
          </cell>
        </row>
        <row r="446">
          <cell r="A446">
            <v>42756968</v>
          </cell>
          <cell r="B446" t="str">
            <v>ESTRADA HERRERA FABIOLA</v>
          </cell>
          <cell r="C446">
            <v>14063819</v>
          </cell>
          <cell r="D446">
            <v>150000</v>
          </cell>
          <cell r="E446">
            <v>3000000</v>
          </cell>
        </row>
        <row r="447">
          <cell r="A447">
            <v>8741988</v>
          </cell>
          <cell r="B447" t="str">
            <v>LOBO MARIOTI JAVIER EDUARDO</v>
          </cell>
          <cell r="C447">
            <v>7945700</v>
          </cell>
          <cell r="D447">
            <v>150000</v>
          </cell>
          <cell r="E447">
            <v>3000000</v>
          </cell>
        </row>
        <row r="448">
          <cell r="A448">
            <v>51598163</v>
          </cell>
          <cell r="B448" t="str">
            <v>CORRALES GOMEZ ANA MARIA</v>
          </cell>
          <cell r="C448">
            <v>4397422</v>
          </cell>
          <cell r="D448">
            <v>160000</v>
          </cell>
          <cell r="E448">
            <v>3200000</v>
          </cell>
        </row>
        <row r="449">
          <cell r="A449">
            <v>8241814</v>
          </cell>
          <cell r="B449" t="str">
            <v>ATALAYA ECHAVARRIA ALBERTO JAVIER</v>
          </cell>
          <cell r="C449">
            <v>6941827</v>
          </cell>
          <cell r="D449">
            <v>160000</v>
          </cell>
          <cell r="E449">
            <v>3200000</v>
          </cell>
        </row>
        <row r="450">
          <cell r="A450">
            <v>1016011806</v>
          </cell>
          <cell r="B450" t="str">
            <v>CUERO CAICEDO RUTH ALEXANDRA</v>
          </cell>
          <cell r="C450">
            <v>7525613</v>
          </cell>
          <cell r="D450">
            <v>162500</v>
          </cell>
          <cell r="E450">
            <v>3250000</v>
          </cell>
        </row>
        <row r="451">
          <cell r="A451">
            <v>39660869</v>
          </cell>
          <cell r="B451" t="str">
            <v>RAMIREZ VASQUEZ LEYLA ELVIRA</v>
          </cell>
          <cell r="C451">
            <v>4786387</v>
          </cell>
          <cell r="D451">
            <v>162500</v>
          </cell>
          <cell r="E451">
            <v>3250000</v>
          </cell>
        </row>
        <row r="452">
          <cell r="A452">
            <v>11202127</v>
          </cell>
          <cell r="B452" t="str">
            <v>CARDONA GIRALDO JUAN IGNACIO</v>
          </cell>
          <cell r="C452">
            <v>2196356</v>
          </cell>
          <cell r="D452">
            <v>180000</v>
          </cell>
          <cell r="E452">
            <v>3600000</v>
          </cell>
        </row>
        <row r="453">
          <cell r="A453">
            <v>17125981</v>
          </cell>
          <cell r="B453" t="str">
            <v>BENAVIDES MARTIN JUAN</v>
          </cell>
          <cell r="C453">
            <v>4816200</v>
          </cell>
          <cell r="D453">
            <v>180000</v>
          </cell>
          <cell r="E453">
            <v>3600000</v>
          </cell>
        </row>
        <row r="454">
          <cell r="A454">
            <v>60256101</v>
          </cell>
          <cell r="B454" t="str">
            <v>HERNANDEZ CARVAJAL MARIA EUGENIA</v>
          </cell>
          <cell r="C454">
            <v>925000</v>
          </cell>
          <cell r="D454">
            <v>185000</v>
          </cell>
          <cell r="E454">
            <v>3700000</v>
          </cell>
        </row>
        <row r="455">
          <cell r="A455">
            <v>19177353</v>
          </cell>
          <cell r="B455" t="str">
            <v>SOSA MARQUEZ JOSE HERNANDO</v>
          </cell>
          <cell r="C455">
            <v>15975903</v>
          </cell>
          <cell r="D455">
            <v>187000</v>
          </cell>
          <cell r="E455">
            <v>3740000</v>
          </cell>
        </row>
        <row r="456">
          <cell r="A456">
            <v>19146159</v>
          </cell>
          <cell r="B456" t="str">
            <v>GONZALEZ PAYARES ORLANDO</v>
          </cell>
          <cell r="C456">
            <v>22648043</v>
          </cell>
          <cell r="D456">
            <v>187000</v>
          </cell>
          <cell r="E456">
            <v>3740000</v>
          </cell>
        </row>
        <row r="457">
          <cell r="A457">
            <v>79644342</v>
          </cell>
          <cell r="B457" t="str">
            <v>TORO ARIAS JORGE ELKIN</v>
          </cell>
          <cell r="C457">
            <v>9227211</v>
          </cell>
          <cell r="D457">
            <v>187000</v>
          </cell>
          <cell r="E457">
            <v>3740000</v>
          </cell>
        </row>
        <row r="458">
          <cell r="A458">
            <v>19190363</v>
          </cell>
          <cell r="B458" t="str">
            <v>CELIS PULIDO ELISEO ELIECER</v>
          </cell>
          <cell r="C458">
            <v>8889823</v>
          </cell>
          <cell r="D458">
            <v>187000</v>
          </cell>
          <cell r="E458">
            <v>3740000</v>
          </cell>
        </row>
        <row r="459">
          <cell r="A459">
            <v>52145378</v>
          </cell>
          <cell r="B459" t="str">
            <v>BARBOSA GUERRERO INES XIMENA</v>
          </cell>
          <cell r="C459">
            <v>9598614</v>
          </cell>
          <cell r="D459">
            <v>187000</v>
          </cell>
          <cell r="E459">
            <v>3740000</v>
          </cell>
        </row>
        <row r="460">
          <cell r="A460">
            <v>51625764</v>
          </cell>
          <cell r="B460" t="str">
            <v>RODRIGUEZ GONZALEZ ANA LUZ</v>
          </cell>
          <cell r="C460">
            <v>12929679</v>
          </cell>
          <cell r="D460">
            <v>187000</v>
          </cell>
          <cell r="E460">
            <v>3740000</v>
          </cell>
        </row>
        <row r="461">
          <cell r="A461">
            <v>19219259</v>
          </cell>
          <cell r="B461" t="str">
            <v>CAMARGO NARANJO ALFONSO</v>
          </cell>
          <cell r="C461">
            <v>11617789</v>
          </cell>
          <cell r="D461">
            <v>187000</v>
          </cell>
          <cell r="E461">
            <v>3740000</v>
          </cell>
        </row>
        <row r="462">
          <cell r="A462">
            <v>19200204</v>
          </cell>
          <cell r="B462" t="str">
            <v>FONSECA CORREA ARMANDO</v>
          </cell>
          <cell r="C462">
            <v>7585043</v>
          </cell>
          <cell r="D462">
            <v>187000</v>
          </cell>
          <cell r="E462">
            <v>3740000</v>
          </cell>
        </row>
        <row r="463">
          <cell r="A463">
            <v>41576617</v>
          </cell>
          <cell r="B463" t="str">
            <v>RAMIREZ CALVO PILAR</v>
          </cell>
          <cell r="C463">
            <v>6697161</v>
          </cell>
          <cell r="D463">
            <v>187000</v>
          </cell>
          <cell r="E463">
            <v>3740000</v>
          </cell>
        </row>
        <row r="464">
          <cell r="A464">
            <v>41718565</v>
          </cell>
          <cell r="B464" t="str">
            <v>NARANJO COLORADO LUZ DARY</v>
          </cell>
          <cell r="C464">
            <v>10583491</v>
          </cell>
          <cell r="D464">
            <v>187000</v>
          </cell>
          <cell r="E464">
            <v>3740000</v>
          </cell>
        </row>
        <row r="465">
          <cell r="A465">
            <v>79271918</v>
          </cell>
          <cell r="B465" t="str">
            <v>TRUJILLO LONDOÑO FRANCISCO JAVIER</v>
          </cell>
          <cell r="C465">
            <v>12989365</v>
          </cell>
          <cell r="D465">
            <v>187000</v>
          </cell>
          <cell r="E465">
            <v>3740000</v>
          </cell>
        </row>
        <row r="466">
          <cell r="A466">
            <v>79436066</v>
          </cell>
          <cell r="B466" t="str">
            <v>ZAMBRANO ESCAMILLA CARLOS H.</v>
          </cell>
          <cell r="C466">
            <v>5554884</v>
          </cell>
          <cell r="D466">
            <v>190000</v>
          </cell>
          <cell r="E466">
            <v>3800000</v>
          </cell>
        </row>
        <row r="467">
          <cell r="A467">
            <v>13813832</v>
          </cell>
          <cell r="B467" t="str">
            <v>ROJAS RINCON ARTURO</v>
          </cell>
          <cell r="C467">
            <v>16353024</v>
          </cell>
          <cell r="D467">
            <v>194000</v>
          </cell>
          <cell r="E467">
            <v>3880000</v>
          </cell>
        </row>
        <row r="468">
          <cell r="A468">
            <v>19333154</v>
          </cell>
          <cell r="B468" t="str">
            <v>GUTIERREZ . NESTOR SERGIO</v>
          </cell>
          <cell r="C468">
            <v>7656344</v>
          </cell>
          <cell r="D468">
            <v>194000</v>
          </cell>
          <cell r="E468">
            <v>3880000</v>
          </cell>
        </row>
        <row r="469">
          <cell r="A469">
            <v>2855374</v>
          </cell>
          <cell r="B469" t="str">
            <v>HOYOS MARTINEZ EDUARDO ENRIQUE</v>
          </cell>
          <cell r="C469">
            <v>10537447</v>
          </cell>
          <cell r="D469">
            <v>194000</v>
          </cell>
          <cell r="E469">
            <v>3880000</v>
          </cell>
        </row>
        <row r="470">
          <cell r="A470">
            <v>19368981</v>
          </cell>
          <cell r="B470" t="str">
            <v>OTALORA CASTILLO ALEJANDRO</v>
          </cell>
          <cell r="C470">
            <v>19635955</v>
          </cell>
          <cell r="D470">
            <v>194000</v>
          </cell>
          <cell r="E470">
            <v>3880000</v>
          </cell>
        </row>
        <row r="471">
          <cell r="A471">
            <v>28973146</v>
          </cell>
          <cell r="B471" t="str">
            <v>MOTTA DE CORREA LILIANA</v>
          </cell>
          <cell r="C471">
            <v>24083760</v>
          </cell>
          <cell r="D471">
            <v>194000</v>
          </cell>
          <cell r="E471">
            <v>3880000</v>
          </cell>
        </row>
        <row r="472">
          <cell r="A472">
            <v>17068408</v>
          </cell>
          <cell r="B472" t="str">
            <v>CLAVIJO SANCHEZ EUSEBIO</v>
          </cell>
          <cell r="C472">
            <v>3017449</v>
          </cell>
          <cell r="D472">
            <v>197000</v>
          </cell>
          <cell r="E472">
            <v>3940000</v>
          </cell>
        </row>
        <row r="473">
          <cell r="A473">
            <v>19091211</v>
          </cell>
          <cell r="B473" t="str">
            <v>VALDERRAMA MANTILLA CIRO ALBERTO</v>
          </cell>
          <cell r="C473">
            <v>18801165</v>
          </cell>
          <cell r="D473">
            <v>200000</v>
          </cell>
          <cell r="E473">
            <v>4000000</v>
          </cell>
        </row>
        <row r="474">
          <cell r="A474">
            <v>79215589</v>
          </cell>
          <cell r="B474" t="str">
            <v>RAMIREZ  OSCAR GIOVANNY</v>
          </cell>
          <cell r="C474">
            <v>8842548</v>
          </cell>
          <cell r="D474">
            <v>200000</v>
          </cell>
          <cell r="E474">
            <v>4000000</v>
          </cell>
        </row>
        <row r="475">
          <cell r="A475">
            <v>51967048</v>
          </cell>
          <cell r="B475" t="str">
            <v>LAGOS BEJARANO JENNY</v>
          </cell>
          <cell r="C475">
            <v>200000</v>
          </cell>
          <cell r="D475">
            <v>200000</v>
          </cell>
          <cell r="E475">
            <v>4000000</v>
          </cell>
        </row>
        <row r="476">
          <cell r="A476">
            <v>52038674</v>
          </cell>
          <cell r="B476" t="str">
            <v>BELTRAN BELTRAN NIDIA YANETH</v>
          </cell>
          <cell r="C476">
            <v>3711241</v>
          </cell>
          <cell r="D476">
            <v>200000</v>
          </cell>
          <cell r="E476">
            <v>4000000</v>
          </cell>
        </row>
        <row r="477">
          <cell r="A477">
            <v>79451385</v>
          </cell>
          <cell r="B477" t="str">
            <v>GIRALDO LOPEZ ALVARO</v>
          </cell>
          <cell r="C477">
            <v>2438039</v>
          </cell>
          <cell r="D477">
            <v>200000</v>
          </cell>
          <cell r="E477">
            <v>4000000</v>
          </cell>
        </row>
        <row r="478">
          <cell r="A478">
            <v>41537255</v>
          </cell>
          <cell r="B478" t="str">
            <v>MEDINA BORJA GRACIELA</v>
          </cell>
          <cell r="C478">
            <v>13905860</v>
          </cell>
          <cell r="D478">
            <v>200000</v>
          </cell>
          <cell r="E478">
            <v>4000000</v>
          </cell>
        </row>
        <row r="479">
          <cell r="A479">
            <v>41529543</v>
          </cell>
          <cell r="B479" t="str">
            <v>TOVAR GALVIS ANA SUSANA</v>
          </cell>
          <cell r="C479">
            <v>200000</v>
          </cell>
          <cell r="D479">
            <v>200000</v>
          </cell>
          <cell r="E479">
            <v>4000000</v>
          </cell>
        </row>
        <row r="480">
          <cell r="A480">
            <v>860534359</v>
          </cell>
          <cell r="B480" t="str">
            <v>SINDICATO TRABAJADORES FUAC</v>
          </cell>
          <cell r="C480">
            <v>16087096</v>
          </cell>
          <cell r="D480">
            <v>200000</v>
          </cell>
          <cell r="E480">
            <v>4000000</v>
          </cell>
        </row>
        <row r="481">
          <cell r="A481">
            <v>94520764</v>
          </cell>
          <cell r="B481" t="str">
            <v>GRUESO CASTILLO JORGE MARIO</v>
          </cell>
          <cell r="C481">
            <v>6549433</v>
          </cell>
          <cell r="D481">
            <v>200000</v>
          </cell>
          <cell r="E481">
            <v>4000000</v>
          </cell>
        </row>
        <row r="482">
          <cell r="A482">
            <v>52223613</v>
          </cell>
          <cell r="B482" t="str">
            <v>SANDOVAL AGUIRRE YOMAIRA</v>
          </cell>
          <cell r="C482">
            <v>4097412</v>
          </cell>
          <cell r="D482">
            <v>200000</v>
          </cell>
          <cell r="E482">
            <v>4000000</v>
          </cell>
        </row>
        <row r="483">
          <cell r="A483">
            <v>51715739</v>
          </cell>
          <cell r="B483" t="str">
            <v>RAMIREZ SAENZ ALMA</v>
          </cell>
          <cell r="C483">
            <v>7513838</v>
          </cell>
          <cell r="D483">
            <v>200000</v>
          </cell>
          <cell r="E483">
            <v>4000000</v>
          </cell>
        </row>
        <row r="484">
          <cell r="A484">
            <v>52708291</v>
          </cell>
          <cell r="B484" t="str">
            <v>REVERON PEÑA MARIA ISABEL</v>
          </cell>
          <cell r="C484">
            <v>5772494</v>
          </cell>
          <cell r="D484">
            <v>200000</v>
          </cell>
          <cell r="E484">
            <v>4000000</v>
          </cell>
        </row>
        <row r="485">
          <cell r="A485">
            <v>19476766</v>
          </cell>
          <cell r="B485" t="str">
            <v>MORA ROJAS RENE LEONARDO</v>
          </cell>
          <cell r="C485">
            <v>7088257</v>
          </cell>
          <cell r="D485">
            <v>200000</v>
          </cell>
          <cell r="E485">
            <v>4000000</v>
          </cell>
        </row>
        <row r="486">
          <cell r="A486">
            <v>19222562</v>
          </cell>
          <cell r="B486" t="str">
            <v>DELGADILLO ROJAS CARLOS JULIO</v>
          </cell>
          <cell r="C486">
            <v>4128935</v>
          </cell>
          <cell r="D486">
            <v>200000</v>
          </cell>
          <cell r="E486">
            <v>4000000</v>
          </cell>
        </row>
        <row r="487">
          <cell r="A487">
            <v>51670587</v>
          </cell>
          <cell r="B487" t="str">
            <v>RICO CHAVARRO DIDIMA</v>
          </cell>
          <cell r="C487">
            <v>9028594</v>
          </cell>
          <cell r="D487">
            <v>200000</v>
          </cell>
          <cell r="E487">
            <v>4000000</v>
          </cell>
        </row>
        <row r="488">
          <cell r="A488">
            <v>19280348</v>
          </cell>
          <cell r="B488" t="str">
            <v>GARZON TORRES NESTOR MANUEL</v>
          </cell>
          <cell r="C488">
            <v>14428287</v>
          </cell>
          <cell r="D488">
            <v>200000</v>
          </cell>
          <cell r="E488">
            <v>4000000</v>
          </cell>
        </row>
        <row r="489">
          <cell r="A489">
            <v>19076420</v>
          </cell>
          <cell r="B489" t="str">
            <v>PEÑA VARGAS LUIS HECTOR</v>
          </cell>
          <cell r="C489">
            <v>17922268</v>
          </cell>
          <cell r="D489">
            <v>206000</v>
          </cell>
          <cell r="E489">
            <v>4120000</v>
          </cell>
        </row>
        <row r="490">
          <cell r="A490">
            <v>79627916</v>
          </cell>
          <cell r="B490" t="str">
            <v>PABON QUINTERO WILSON RIGOBERTO</v>
          </cell>
          <cell r="C490">
            <v>4315331</v>
          </cell>
          <cell r="D490">
            <v>210000</v>
          </cell>
          <cell r="E490">
            <v>4200000</v>
          </cell>
        </row>
        <row r="491">
          <cell r="A491">
            <v>17132699</v>
          </cell>
          <cell r="B491" t="str">
            <v>ANDRADE BOLAñOS HUITERVO GABRIEL</v>
          </cell>
          <cell r="C491">
            <v>21266438</v>
          </cell>
          <cell r="D491">
            <v>211000</v>
          </cell>
          <cell r="E491">
            <v>4220000</v>
          </cell>
        </row>
        <row r="492">
          <cell r="A492">
            <v>2928342</v>
          </cell>
          <cell r="B492" t="str">
            <v>SILVA COLMENARES JULIO</v>
          </cell>
          <cell r="C492">
            <v>31545286</v>
          </cell>
          <cell r="D492">
            <v>212000</v>
          </cell>
          <cell r="E492">
            <v>4240000</v>
          </cell>
        </row>
        <row r="493">
          <cell r="A493">
            <v>3282359</v>
          </cell>
          <cell r="B493" t="str">
            <v>CASTAÑO GARCIA JOSE IGNACIO</v>
          </cell>
          <cell r="C493">
            <v>18493843</v>
          </cell>
          <cell r="D493">
            <v>230000</v>
          </cell>
          <cell r="E493">
            <v>4600000</v>
          </cell>
        </row>
        <row r="494">
          <cell r="A494">
            <v>11378743</v>
          </cell>
          <cell r="B494" t="str">
            <v>PEREZ GOMEZ GONZALO CARLOS</v>
          </cell>
          <cell r="C494">
            <v>11815690</v>
          </cell>
          <cell r="D494">
            <v>230000</v>
          </cell>
          <cell r="E494">
            <v>4600000</v>
          </cell>
        </row>
        <row r="495">
          <cell r="A495">
            <v>27982778</v>
          </cell>
          <cell r="B495" t="str">
            <v>RODRIGUEZ HERNANDEZ DORIS NAYIVI</v>
          </cell>
          <cell r="C495">
            <v>17778039</v>
          </cell>
          <cell r="D495">
            <v>250000</v>
          </cell>
          <cell r="E495">
            <v>5000000</v>
          </cell>
        </row>
        <row r="496">
          <cell r="A496">
            <v>51563989</v>
          </cell>
          <cell r="B496" t="str">
            <v>GONZALEZ QUINTERO HILDA H.</v>
          </cell>
          <cell r="C496">
            <v>12746599</v>
          </cell>
          <cell r="D496">
            <v>250000</v>
          </cell>
          <cell r="E496">
            <v>5000000</v>
          </cell>
        </row>
        <row r="497">
          <cell r="A497">
            <v>19466410</v>
          </cell>
          <cell r="B497" t="str">
            <v>PEREZ BUENO RODRIGO</v>
          </cell>
          <cell r="C497">
            <v>7276550</v>
          </cell>
          <cell r="D497">
            <v>250000</v>
          </cell>
          <cell r="E497">
            <v>5000000</v>
          </cell>
        </row>
        <row r="498">
          <cell r="A498">
            <v>19188252</v>
          </cell>
          <cell r="B498" t="str">
            <v>MONTAÑA DIAZ HERMES</v>
          </cell>
          <cell r="C498">
            <v>17189329</v>
          </cell>
          <cell r="D498">
            <v>250000</v>
          </cell>
          <cell r="E498">
            <v>5000000</v>
          </cell>
        </row>
        <row r="499">
          <cell r="A499">
            <v>17122555</v>
          </cell>
          <cell r="B499" t="str">
            <v>LOPEZ VARGAS MEMPHIS</v>
          </cell>
          <cell r="C499">
            <v>2717948</v>
          </cell>
          <cell r="D499">
            <v>258000</v>
          </cell>
          <cell r="E499">
            <v>5160000</v>
          </cell>
        </row>
        <row r="500">
          <cell r="A500">
            <v>11374994</v>
          </cell>
          <cell r="B500" t="str">
            <v>JIMENEZ RAMIREZ LAUREANO</v>
          </cell>
          <cell r="C500">
            <v>10490495</v>
          </cell>
          <cell r="D500">
            <v>272000</v>
          </cell>
          <cell r="E500">
            <v>5440000</v>
          </cell>
        </row>
        <row r="501">
          <cell r="A501">
            <v>51964766</v>
          </cell>
          <cell r="B501" t="str">
            <v>GUTIERREZ MENDOZA LUCIA</v>
          </cell>
          <cell r="C501">
            <v>16897963</v>
          </cell>
          <cell r="D501">
            <v>281000</v>
          </cell>
          <cell r="E501">
            <v>5620000</v>
          </cell>
        </row>
        <row r="502">
          <cell r="A502">
            <v>51868835</v>
          </cell>
          <cell r="B502" t="str">
            <v>CUELLAR PINEDA MONICA ALEANDRA</v>
          </cell>
          <cell r="C502">
            <v>300000</v>
          </cell>
          <cell r="D502">
            <v>300000</v>
          </cell>
          <cell r="E502">
            <v>6000000</v>
          </cell>
        </row>
        <row r="503">
          <cell r="A503">
            <v>79125878</v>
          </cell>
          <cell r="B503" t="str">
            <v>BARRETO FARFAN JORGE ENRIQUE</v>
          </cell>
          <cell r="C503">
            <v>10639140</v>
          </cell>
          <cell r="D503">
            <v>300000</v>
          </cell>
          <cell r="E503">
            <v>6000000</v>
          </cell>
        </row>
        <row r="504">
          <cell r="A504">
            <v>1050265</v>
          </cell>
          <cell r="B504" t="str">
            <v>MORA CARREÑO DIOGENES</v>
          </cell>
          <cell r="C504">
            <v>13244359</v>
          </cell>
          <cell r="D504">
            <v>300000</v>
          </cell>
          <cell r="E504">
            <v>6000000</v>
          </cell>
        </row>
        <row r="505">
          <cell r="A505">
            <v>5993287</v>
          </cell>
          <cell r="B505" t="str">
            <v>MARROQUIN OSPINA DURLEY</v>
          </cell>
          <cell r="C505">
            <v>18743440</v>
          </cell>
          <cell r="D505">
            <v>300000</v>
          </cell>
          <cell r="E505">
            <v>6000000</v>
          </cell>
        </row>
        <row r="506">
          <cell r="A506">
            <v>19268831</v>
          </cell>
          <cell r="B506" t="str">
            <v>CASTILLO SANTOS RAFAEL</v>
          </cell>
          <cell r="C506">
            <v>1500000</v>
          </cell>
          <cell r="D506">
            <v>300000</v>
          </cell>
          <cell r="E506">
            <v>6000000</v>
          </cell>
        </row>
        <row r="507">
          <cell r="A507">
            <v>51751065</v>
          </cell>
          <cell r="B507" t="str">
            <v>GONZALEZ RUBIO COLINA SHIRLEY</v>
          </cell>
          <cell r="C507">
            <v>6000000</v>
          </cell>
          <cell r="D507">
            <v>333000</v>
          </cell>
          <cell r="E507">
            <v>6660000</v>
          </cell>
        </row>
        <row r="508">
          <cell r="A508">
            <v>19377898</v>
          </cell>
          <cell r="B508" t="str">
            <v>HERNANDEZ SANCHEZ CARLOS ALBERTO</v>
          </cell>
          <cell r="C508">
            <v>1750000</v>
          </cell>
          <cell r="D508">
            <v>350000</v>
          </cell>
          <cell r="E508">
            <v>7000000</v>
          </cell>
        </row>
        <row r="509">
          <cell r="A509">
            <v>9523811</v>
          </cell>
          <cell r="B509" t="str">
            <v>RODRIGUEZ LANCHEROS LUIS ENRIQUE</v>
          </cell>
          <cell r="C509">
            <v>5874120</v>
          </cell>
          <cell r="D509">
            <v>360000</v>
          </cell>
          <cell r="E509">
            <v>7200000</v>
          </cell>
        </row>
        <row r="510">
          <cell r="A510">
            <v>4978686</v>
          </cell>
          <cell r="B510" t="str">
            <v>ALMANZA JUNCO CARLOS ALBERTO</v>
          </cell>
          <cell r="C510">
            <v>4801003</v>
          </cell>
          <cell r="D510">
            <v>400000</v>
          </cell>
          <cell r="E510">
            <v>8000000</v>
          </cell>
        </row>
        <row r="511">
          <cell r="A511">
            <v>11301234</v>
          </cell>
          <cell r="B511" t="str">
            <v>GUTIERREZ HERNANDEZ MIGUEL ANGEL</v>
          </cell>
          <cell r="C511">
            <v>24023730</v>
          </cell>
          <cell r="D511">
            <v>400000</v>
          </cell>
          <cell r="E511">
            <v>8000000</v>
          </cell>
        </row>
        <row r="512">
          <cell r="A512">
            <v>79358436</v>
          </cell>
          <cell r="B512" t="str">
            <v>SARMIENTO BARRERA HEBER</v>
          </cell>
          <cell r="C512">
            <v>26102724</v>
          </cell>
          <cell r="D512">
            <v>400000</v>
          </cell>
          <cell r="E512">
            <v>8000000</v>
          </cell>
        </row>
        <row r="513">
          <cell r="A513">
            <v>17053606</v>
          </cell>
          <cell r="B513" t="str">
            <v>SANCHEZ GONZALEZ JOSE MIGUEL</v>
          </cell>
          <cell r="C513">
            <v>25189110</v>
          </cell>
          <cell r="D513">
            <v>500000</v>
          </cell>
          <cell r="E513">
            <v>10000000</v>
          </cell>
        </row>
        <row r="514">
          <cell r="A514">
            <v>79432504</v>
          </cell>
          <cell r="B514" t="str">
            <v>MARTINEZ MESA OSCAR RENE</v>
          </cell>
          <cell r="C514">
            <v>6832667</v>
          </cell>
          <cell r="D514">
            <v>500000</v>
          </cell>
          <cell r="E514">
            <v>10000000</v>
          </cell>
        </row>
        <row r="515">
          <cell r="A515">
            <v>52120925</v>
          </cell>
          <cell r="B515" t="str">
            <v>CARDENAS CIFUENTES DOLLY MARIA</v>
          </cell>
          <cell r="C515">
            <v>4435319</v>
          </cell>
          <cell r="D515">
            <v>500000</v>
          </cell>
          <cell r="E515">
            <v>10000000</v>
          </cell>
        </row>
        <row r="516">
          <cell r="A516">
            <v>14234955</v>
          </cell>
          <cell r="B516" t="str">
            <v>VARON PULIDO ORMINSO</v>
          </cell>
          <cell r="C516">
            <v>6596685</v>
          </cell>
          <cell r="D516">
            <v>535000</v>
          </cell>
          <cell r="E516">
            <v>10700000</v>
          </cell>
        </row>
        <row r="517">
          <cell r="B517" t="str">
            <v>T O T A L E S</v>
          </cell>
          <cell r="C517">
            <v>3656211341</v>
          </cell>
          <cell r="D517">
            <v>50552400</v>
          </cell>
        </row>
        <row r="518">
          <cell r="B518" t="str">
            <v>G R A N   T O T A L</v>
          </cell>
          <cell r="C518">
            <v>3656211341</v>
          </cell>
          <cell r="D518">
            <v>50552400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6" tint="0.7999799847602844"/>
  </sheetPr>
  <dimension ref="B1:D86"/>
  <sheetViews>
    <sheetView tabSelected="1" view="pageBreakPreview" zoomScale="96" zoomScaleNormal="70" zoomScaleSheetLayoutView="96" zoomScalePageLayoutView="0" workbookViewId="0" topLeftCell="A1">
      <selection activeCell="B11" sqref="B11"/>
    </sheetView>
  </sheetViews>
  <sheetFormatPr defaultColWidth="11.421875" defaultRowHeight="15"/>
  <cols>
    <col min="1" max="1" width="4.00390625" style="40" customWidth="1"/>
    <col min="2" max="2" width="93.00390625" style="0" bestFit="1" customWidth="1"/>
    <col min="3" max="3" width="14.57421875" style="0" customWidth="1"/>
    <col min="4" max="4" width="32.421875" style="0" customWidth="1"/>
    <col min="5" max="5" width="49.57421875" style="0" customWidth="1"/>
    <col min="9" max="9" width="21.8515625" style="0" customWidth="1"/>
    <col min="10" max="10" width="21.421875" style="0" customWidth="1"/>
    <col min="11" max="11" width="18.8515625" style="0" bestFit="1" customWidth="1"/>
  </cols>
  <sheetData>
    <row r="1" spans="2:4" ht="14.25">
      <c r="B1" s="40"/>
      <c r="C1" s="40"/>
      <c r="D1" s="40"/>
    </row>
    <row r="2" spans="2:4" ht="17.25">
      <c r="B2" s="122" t="s">
        <v>112</v>
      </c>
      <c r="C2" s="122"/>
      <c r="D2" s="122"/>
    </row>
    <row r="3" spans="2:4" ht="9.75" customHeight="1">
      <c r="B3" s="117"/>
      <c r="C3" s="118"/>
      <c r="D3" s="119"/>
    </row>
    <row r="4" spans="2:4" ht="30" customHeight="1">
      <c r="B4" s="122" t="s">
        <v>114</v>
      </c>
      <c r="C4" s="122"/>
      <c r="D4" s="122"/>
    </row>
    <row r="5" spans="2:4" ht="9.75" customHeight="1">
      <c r="B5" s="117"/>
      <c r="C5" s="118"/>
      <c r="D5" s="119"/>
    </row>
    <row r="6" spans="2:4" ht="32.25" customHeight="1">
      <c r="B6" s="122" t="s">
        <v>5</v>
      </c>
      <c r="C6" s="122"/>
      <c r="D6" s="122"/>
    </row>
    <row r="7" spans="2:4" ht="24.75">
      <c r="B7" s="25" t="s">
        <v>4</v>
      </c>
      <c r="C7" s="25" t="s">
        <v>3</v>
      </c>
      <c r="D7" s="25" t="s">
        <v>2</v>
      </c>
    </row>
    <row r="8" spans="2:4" ht="64.5">
      <c r="B8" s="112" t="s">
        <v>130</v>
      </c>
      <c r="C8" s="70">
        <v>60</v>
      </c>
      <c r="D8" s="71"/>
    </row>
    <row r="9" spans="2:4" ht="51">
      <c r="B9" s="72" t="s">
        <v>82</v>
      </c>
      <c r="C9" s="70">
        <v>60</v>
      </c>
      <c r="D9" s="71"/>
    </row>
    <row r="10" spans="2:4" ht="51">
      <c r="B10" s="72" t="s">
        <v>83</v>
      </c>
      <c r="C10" s="70">
        <v>60</v>
      </c>
      <c r="D10" s="71"/>
    </row>
    <row r="11" spans="2:4" ht="103.5">
      <c r="B11" s="112" t="s">
        <v>144</v>
      </c>
      <c r="C11" s="70">
        <v>60</v>
      </c>
      <c r="D11" s="71"/>
    </row>
    <row r="12" spans="2:4" ht="65.25">
      <c r="B12" s="76" t="s">
        <v>86</v>
      </c>
      <c r="C12" s="5">
        <v>100</v>
      </c>
      <c r="D12" s="41"/>
    </row>
    <row r="13" spans="2:4" ht="14.25">
      <c r="B13" s="3" t="s">
        <v>1</v>
      </c>
      <c r="C13" s="3">
        <f>SUM(C8:C12)</f>
        <v>340</v>
      </c>
      <c r="D13" s="4"/>
    </row>
    <row r="14" spans="2:3" ht="14.25">
      <c r="B14" s="2"/>
      <c r="C14" s="2"/>
    </row>
    <row r="15" spans="2:3" ht="38.25" customHeight="1">
      <c r="B15" s="124" t="s">
        <v>6</v>
      </c>
      <c r="C15" s="124"/>
    </row>
    <row r="17" spans="2:4" ht="19.5" customHeight="1">
      <c r="B17" s="9" t="s">
        <v>7</v>
      </c>
      <c r="C17" s="9" t="s">
        <v>81</v>
      </c>
      <c r="D17" s="10"/>
    </row>
    <row r="18" spans="2:3" ht="14.25">
      <c r="B18" s="4" t="s">
        <v>8</v>
      </c>
      <c r="C18" s="4">
        <v>30</v>
      </c>
    </row>
    <row r="19" spans="2:3" ht="14.25">
      <c r="B19" s="4" t="s">
        <v>9</v>
      </c>
      <c r="C19" s="4">
        <v>30</v>
      </c>
    </row>
    <row r="20" spans="2:3" ht="14.25">
      <c r="B20" s="4" t="s">
        <v>10</v>
      </c>
      <c r="C20" s="4">
        <f>MAX(C56:C59)</f>
        <v>30</v>
      </c>
    </row>
    <row r="21" spans="2:3" ht="14.25">
      <c r="B21" s="4" t="s">
        <v>11</v>
      </c>
      <c r="C21" s="4">
        <f>MAX(C63:C64)</f>
        <v>30</v>
      </c>
    </row>
    <row r="22" spans="2:3" ht="14.25">
      <c r="B22" s="4" t="s">
        <v>12</v>
      </c>
      <c r="C22" s="4">
        <f>MAX(C68:C71)</f>
        <v>30</v>
      </c>
    </row>
    <row r="23" spans="2:3" ht="14.25">
      <c r="B23" s="4" t="s">
        <v>13</v>
      </c>
      <c r="C23" s="4">
        <f>MAX(C75:C78)</f>
        <v>30</v>
      </c>
    </row>
    <row r="24" spans="2:3" ht="14.25">
      <c r="B24" s="4" t="s">
        <v>14</v>
      </c>
      <c r="C24" s="4">
        <f>MAX(C82:C85)</f>
        <v>20</v>
      </c>
    </row>
    <row r="25" spans="2:3" ht="14.25">
      <c r="B25" s="9" t="s">
        <v>15</v>
      </c>
      <c r="C25" s="9">
        <f>SUM(C18:C24)</f>
        <v>200</v>
      </c>
    </row>
    <row r="27" spans="2:4" ht="14.25">
      <c r="B27" s="11" t="s">
        <v>16</v>
      </c>
      <c r="C27" s="12" t="s">
        <v>3</v>
      </c>
      <c r="D27" s="12" t="s">
        <v>113</v>
      </c>
    </row>
    <row r="28" spans="2:4" ht="14.25">
      <c r="B28" s="13" t="s">
        <v>0</v>
      </c>
      <c r="C28" s="113">
        <v>30</v>
      </c>
      <c r="D28" s="4"/>
    </row>
    <row r="29" spans="2:4" ht="14.25">
      <c r="B29" s="13" t="s">
        <v>17</v>
      </c>
      <c r="C29" s="113">
        <v>25</v>
      </c>
      <c r="D29" s="41"/>
    </row>
    <row r="30" spans="2:4" ht="14.25">
      <c r="B30" s="13" t="s">
        <v>19</v>
      </c>
      <c r="C30" s="113">
        <v>20</v>
      </c>
      <c r="D30" s="41"/>
    </row>
    <row r="31" spans="2:4" ht="14.25">
      <c r="B31" s="13" t="s">
        <v>20</v>
      </c>
      <c r="C31" s="113">
        <v>15</v>
      </c>
      <c r="D31" s="4"/>
    </row>
    <row r="32" spans="2:4" ht="14.25">
      <c r="B32" s="123" t="s">
        <v>21</v>
      </c>
      <c r="C32" s="123"/>
      <c r="D32" s="4"/>
    </row>
    <row r="33" ht="14.25">
      <c r="B33" s="14"/>
    </row>
    <row r="34" spans="2:4" ht="14.25">
      <c r="B34" s="11" t="s">
        <v>16</v>
      </c>
      <c r="C34" s="12" t="s">
        <v>3</v>
      </c>
      <c r="D34" s="12" t="s">
        <v>113</v>
      </c>
    </row>
    <row r="35" spans="2:4" ht="14.25">
      <c r="B35" s="113" t="s">
        <v>0</v>
      </c>
      <c r="C35" s="113">
        <v>10</v>
      </c>
      <c r="D35" s="4"/>
    </row>
    <row r="36" spans="2:4" ht="14.25">
      <c r="B36" s="113" t="s">
        <v>131</v>
      </c>
      <c r="C36" s="113">
        <v>8</v>
      </c>
      <c r="D36" s="41"/>
    </row>
    <row r="37" spans="2:4" ht="14.25">
      <c r="B37" s="113" t="s">
        <v>132</v>
      </c>
      <c r="C37" s="113">
        <v>6</v>
      </c>
      <c r="D37" s="41"/>
    </row>
    <row r="38" spans="2:4" ht="14.25">
      <c r="B38" s="113" t="s">
        <v>133</v>
      </c>
      <c r="C38" s="113">
        <v>4</v>
      </c>
      <c r="D38" s="4"/>
    </row>
    <row r="39" spans="2:4" ht="14.25">
      <c r="B39" s="125" t="s">
        <v>21</v>
      </c>
      <c r="C39" s="125"/>
      <c r="D39" s="4"/>
    </row>
    <row r="40" ht="14.25">
      <c r="B40" s="14"/>
    </row>
    <row r="41" spans="2:4" ht="14.25">
      <c r="B41" s="11" t="s">
        <v>9</v>
      </c>
      <c r="C41" s="12" t="s">
        <v>3</v>
      </c>
      <c r="D41" s="12" t="s">
        <v>113</v>
      </c>
    </row>
    <row r="42" spans="2:4" ht="14.25">
      <c r="B42" s="13" t="s">
        <v>0</v>
      </c>
      <c r="C42" s="113">
        <v>15</v>
      </c>
      <c r="D42" s="4"/>
    </row>
    <row r="43" spans="2:4" ht="14.25">
      <c r="B43" s="13" t="s">
        <v>17</v>
      </c>
      <c r="C43" s="113">
        <v>10</v>
      </c>
      <c r="D43" s="41"/>
    </row>
    <row r="44" spans="2:4" ht="14.25">
      <c r="B44" s="13" t="s">
        <v>19</v>
      </c>
      <c r="C44" s="113">
        <v>5</v>
      </c>
      <c r="D44" s="41"/>
    </row>
    <row r="45" spans="2:4" ht="14.25">
      <c r="B45" s="13" t="s">
        <v>20</v>
      </c>
      <c r="C45" s="113">
        <v>1</v>
      </c>
      <c r="D45" s="4"/>
    </row>
    <row r="46" spans="2:4" ht="14.25">
      <c r="B46" s="120" t="s">
        <v>21</v>
      </c>
      <c r="C46" s="121"/>
      <c r="D46" s="4"/>
    </row>
    <row r="48" spans="2:4" ht="14.25">
      <c r="B48" s="11" t="s">
        <v>9</v>
      </c>
      <c r="C48" s="12" t="s">
        <v>3</v>
      </c>
      <c r="D48" s="12" t="s">
        <v>113</v>
      </c>
    </row>
    <row r="49" spans="2:4" ht="14.25">
      <c r="B49" s="113" t="s">
        <v>139</v>
      </c>
      <c r="C49" s="113">
        <v>15</v>
      </c>
      <c r="D49" s="4"/>
    </row>
    <row r="50" spans="2:4" ht="14.25">
      <c r="B50" s="113" t="s">
        <v>140</v>
      </c>
      <c r="C50" s="113">
        <v>10</v>
      </c>
      <c r="D50" s="41"/>
    </row>
    <row r="51" spans="2:4" ht="14.25">
      <c r="B51" s="113" t="s">
        <v>141</v>
      </c>
      <c r="C51" s="113">
        <v>5</v>
      </c>
      <c r="D51" s="41"/>
    </row>
    <row r="52" spans="2:4" ht="14.25">
      <c r="B52" s="113" t="s">
        <v>142</v>
      </c>
      <c r="C52" s="113">
        <v>1</v>
      </c>
      <c r="D52" s="4"/>
    </row>
    <row r="53" spans="2:4" ht="14.25">
      <c r="B53" s="120" t="s">
        <v>143</v>
      </c>
      <c r="C53" s="121"/>
      <c r="D53" s="4"/>
    </row>
    <row r="55" spans="2:4" ht="14.25">
      <c r="B55" s="11" t="s">
        <v>22</v>
      </c>
      <c r="C55" s="12" t="s">
        <v>3</v>
      </c>
      <c r="D55" s="12" t="s">
        <v>113</v>
      </c>
    </row>
    <row r="56" spans="2:4" ht="14.25">
      <c r="B56" s="13" t="s">
        <v>0</v>
      </c>
      <c r="C56" s="4">
        <v>30</v>
      </c>
      <c r="D56" s="4"/>
    </row>
    <row r="57" spans="2:4" ht="14.25">
      <c r="B57" s="13" t="s">
        <v>17</v>
      </c>
      <c r="C57" s="4">
        <v>15</v>
      </c>
      <c r="D57" s="41"/>
    </row>
    <row r="58" spans="2:4" ht="14.25">
      <c r="B58" s="13" t="s">
        <v>19</v>
      </c>
      <c r="C58" s="4">
        <v>10</v>
      </c>
      <c r="D58" s="41"/>
    </row>
    <row r="59" spans="2:4" ht="14.25">
      <c r="B59" s="13" t="s">
        <v>20</v>
      </c>
      <c r="C59" s="4">
        <v>5</v>
      </c>
      <c r="D59" s="4"/>
    </row>
    <row r="60" spans="2:4" ht="14.25">
      <c r="B60" s="120" t="s">
        <v>21</v>
      </c>
      <c r="C60" s="121"/>
      <c r="D60" s="4"/>
    </row>
    <row r="62" spans="2:4" ht="14.25">
      <c r="B62" s="11" t="s">
        <v>73</v>
      </c>
      <c r="C62" s="12" t="s">
        <v>3</v>
      </c>
      <c r="D62" s="12" t="s">
        <v>113</v>
      </c>
    </row>
    <row r="63" spans="2:4" ht="14.25">
      <c r="B63" s="13" t="s">
        <v>0</v>
      </c>
      <c r="C63" s="4">
        <v>30</v>
      </c>
      <c r="D63" s="4"/>
    </row>
    <row r="64" spans="2:4" ht="14.25">
      <c r="B64" s="13" t="s">
        <v>17</v>
      </c>
      <c r="C64" s="4">
        <v>15</v>
      </c>
      <c r="D64" s="41"/>
    </row>
    <row r="65" spans="2:4" ht="14.25">
      <c r="B65" s="120" t="s">
        <v>18</v>
      </c>
      <c r="C65" s="121"/>
      <c r="D65" s="41"/>
    </row>
    <row r="67" spans="2:4" ht="14.25">
      <c r="B67" s="11" t="s">
        <v>23</v>
      </c>
      <c r="C67" s="12" t="s">
        <v>3</v>
      </c>
      <c r="D67" s="12" t="s">
        <v>113</v>
      </c>
    </row>
    <row r="68" spans="2:4" ht="14.25">
      <c r="B68" s="13" t="s">
        <v>0</v>
      </c>
      <c r="C68" s="4">
        <v>30</v>
      </c>
      <c r="D68" s="4"/>
    </row>
    <row r="69" spans="2:4" ht="14.25">
      <c r="B69" s="13" t="s">
        <v>17</v>
      </c>
      <c r="C69" s="4">
        <v>15</v>
      </c>
      <c r="D69" s="41"/>
    </row>
    <row r="70" spans="2:4" ht="14.25">
      <c r="B70" s="13" t="s">
        <v>19</v>
      </c>
      <c r="C70" s="4">
        <v>10</v>
      </c>
      <c r="D70" s="41"/>
    </row>
    <row r="71" spans="2:4" ht="14.25">
      <c r="B71" s="13" t="s">
        <v>20</v>
      </c>
      <c r="C71" s="4">
        <v>5</v>
      </c>
      <c r="D71" s="4"/>
    </row>
    <row r="72" spans="2:4" ht="14.25">
      <c r="B72" s="120" t="s">
        <v>21</v>
      </c>
      <c r="C72" s="121"/>
      <c r="D72" s="4"/>
    </row>
    <row r="74" spans="2:4" ht="14.25">
      <c r="B74" s="11" t="s">
        <v>24</v>
      </c>
      <c r="C74" s="12" t="s">
        <v>3</v>
      </c>
      <c r="D74" s="12" t="s">
        <v>113</v>
      </c>
    </row>
    <row r="75" spans="2:4" ht="14.25">
      <c r="B75" s="13" t="s">
        <v>0</v>
      </c>
      <c r="C75" s="4">
        <v>30</v>
      </c>
      <c r="D75" s="4"/>
    </row>
    <row r="76" spans="2:4" ht="14.25">
      <c r="B76" s="13" t="s">
        <v>17</v>
      </c>
      <c r="C76" s="4">
        <v>15</v>
      </c>
      <c r="D76" s="41"/>
    </row>
    <row r="77" spans="2:4" ht="14.25">
      <c r="B77" s="13" t="s">
        <v>19</v>
      </c>
      <c r="C77" s="4">
        <v>10</v>
      </c>
      <c r="D77" s="41"/>
    </row>
    <row r="78" spans="2:4" ht="14.25">
      <c r="B78" s="13" t="s">
        <v>20</v>
      </c>
      <c r="C78" s="4">
        <v>5</v>
      </c>
      <c r="D78" s="4"/>
    </row>
    <row r="79" spans="2:4" ht="14.25">
      <c r="B79" s="120" t="s">
        <v>21</v>
      </c>
      <c r="C79" s="121"/>
      <c r="D79" s="4"/>
    </row>
    <row r="81" spans="2:4" ht="14.25">
      <c r="B81" s="11" t="s">
        <v>25</v>
      </c>
      <c r="C81" s="12" t="s">
        <v>3</v>
      </c>
      <c r="D81" s="12" t="s">
        <v>113</v>
      </c>
    </row>
    <row r="82" spans="2:4" ht="14.25">
      <c r="B82" s="13" t="s">
        <v>0</v>
      </c>
      <c r="C82" s="4">
        <v>20</v>
      </c>
      <c r="D82" s="4"/>
    </row>
    <row r="83" spans="2:4" ht="14.25">
      <c r="B83" s="13" t="s">
        <v>17</v>
      </c>
      <c r="C83" s="4">
        <v>15</v>
      </c>
      <c r="D83" s="41"/>
    </row>
    <row r="84" spans="2:4" ht="14.25">
      <c r="B84" s="13" t="s">
        <v>19</v>
      </c>
      <c r="C84" s="4">
        <v>10</v>
      </c>
      <c r="D84" s="41"/>
    </row>
    <row r="85" spans="2:4" ht="14.25">
      <c r="B85" s="13" t="s">
        <v>20</v>
      </c>
      <c r="C85" s="4">
        <v>5</v>
      </c>
      <c r="D85" s="4"/>
    </row>
    <row r="86" spans="2:4" ht="14.25">
      <c r="B86" s="120" t="s">
        <v>21</v>
      </c>
      <c r="C86" s="121"/>
      <c r="D86" s="4"/>
    </row>
  </sheetData>
  <sheetProtection/>
  <mergeCells count="15">
    <mergeCell ref="B65:C65"/>
    <mergeCell ref="B72:C72"/>
    <mergeCell ref="B79:C79"/>
    <mergeCell ref="B32:C32"/>
    <mergeCell ref="B86:C86"/>
    <mergeCell ref="B4:D4"/>
    <mergeCell ref="B6:D6"/>
    <mergeCell ref="B15:C15"/>
    <mergeCell ref="B39:C39"/>
    <mergeCell ref="B3:D3"/>
    <mergeCell ref="B5:D5"/>
    <mergeCell ref="B46:C46"/>
    <mergeCell ref="B60:C60"/>
    <mergeCell ref="B53:C53"/>
    <mergeCell ref="B2:D2"/>
  </mergeCells>
  <printOptions/>
  <pageMargins left="0.7" right="0.7" top="0.75" bottom="0.75" header="0.3" footer="0.3"/>
  <pageSetup orientation="portrait" scale="60" r:id="rId1"/>
  <rowBreaks count="1" manualBreakCount="1">
    <brk id="14" max="3" man="1"/>
  </rowBreaks>
</worksheet>
</file>

<file path=xl/worksheets/sheet2.xml><?xml version="1.0" encoding="utf-8"?>
<worksheet xmlns="http://schemas.openxmlformats.org/spreadsheetml/2006/main" xmlns:r="http://schemas.openxmlformats.org/officeDocument/2006/relationships">
  <sheetPr>
    <tabColor theme="6" tint="0.7999799847602844"/>
  </sheetPr>
  <dimension ref="A2:C20"/>
  <sheetViews>
    <sheetView zoomScaleSheetLayoutView="95" zoomScalePageLayoutView="0" workbookViewId="0" topLeftCell="A10">
      <selection activeCell="A2" sqref="A2:C2"/>
    </sheetView>
  </sheetViews>
  <sheetFormatPr defaultColWidth="11.421875" defaultRowHeight="15"/>
  <cols>
    <col min="1" max="1" width="88.57421875" style="1" customWidth="1"/>
    <col min="2" max="2" width="50.00390625" style="1" customWidth="1"/>
    <col min="3" max="3" width="26.57421875" style="1" customWidth="1"/>
    <col min="4" max="4" width="49.57421875" style="1" customWidth="1"/>
    <col min="5" max="16384" width="11.421875" style="1" customWidth="1"/>
  </cols>
  <sheetData>
    <row r="2" spans="1:3" s="42" customFormat="1" ht="17.25">
      <c r="A2" s="122" t="s">
        <v>112</v>
      </c>
      <c r="B2" s="122"/>
      <c r="C2" s="122"/>
    </row>
    <row r="3" spans="1:3" s="42" customFormat="1" ht="9.75" customHeight="1">
      <c r="A3" s="117"/>
      <c r="B3" s="118"/>
      <c r="C3" s="119"/>
    </row>
    <row r="4" spans="1:3" ht="39" customHeight="1">
      <c r="A4" s="122" t="s">
        <v>115</v>
      </c>
      <c r="B4" s="122"/>
      <c r="C4" s="122"/>
    </row>
    <row r="5" spans="1:3" ht="9.75" customHeight="1">
      <c r="A5" s="117"/>
      <c r="B5" s="118"/>
      <c r="C5" s="119"/>
    </row>
    <row r="6" spans="1:3" ht="26.25" customHeight="1">
      <c r="A6" s="122" t="s">
        <v>5</v>
      </c>
      <c r="B6" s="122"/>
      <c r="C6" s="122"/>
    </row>
    <row r="7" spans="1:3" ht="24.75">
      <c r="A7" s="6" t="s">
        <v>4</v>
      </c>
      <c r="B7" s="6" t="s">
        <v>3</v>
      </c>
      <c r="C7" s="6" t="s">
        <v>2</v>
      </c>
    </row>
    <row r="8" spans="1:3" ht="40.5" customHeight="1">
      <c r="A8" s="96" t="s">
        <v>89</v>
      </c>
      <c r="B8" s="97">
        <v>100</v>
      </c>
      <c r="C8" s="47"/>
    </row>
    <row r="9" spans="1:3" ht="14.25">
      <c r="A9" s="50" t="s">
        <v>47</v>
      </c>
      <c r="B9" s="44"/>
      <c r="C9" s="47"/>
    </row>
    <row r="10" spans="1:3" ht="14.25">
      <c r="A10" s="50" t="s">
        <v>48</v>
      </c>
      <c r="B10" s="44"/>
      <c r="C10" s="47"/>
    </row>
    <row r="11" spans="1:3" ht="14.25" customHeight="1">
      <c r="A11" s="50" t="s">
        <v>49</v>
      </c>
      <c r="B11" s="44"/>
      <c r="C11" s="47"/>
    </row>
    <row r="12" spans="1:3" ht="15" thickBot="1">
      <c r="A12" s="51" t="s">
        <v>50</v>
      </c>
      <c r="B12" s="45"/>
      <c r="C12" s="48"/>
    </row>
    <row r="13" spans="1:3" ht="40.5" customHeight="1">
      <c r="A13" s="52" t="s">
        <v>90</v>
      </c>
      <c r="B13" s="49">
        <v>100</v>
      </c>
      <c r="C13" s="46"/>
    </row>
    <row r="14" spans="1:3" ht="14.25">
      <c r="A14" s="50" t="s">
        <v>47</v>
      </c>
      <c r="B14" s="44"/>
      <c r="C14" s="47"/>
    </row>
    <row r="15" spans="1:3" ht="14.25">
      <c r="A15" s="50" t="s">
        <v>48</v>
      </c>
      <c r="B15" s="44"/>
      <c r="C15" s="47"/>
    </row>
    <row r="16" spans="1:3" ht="14.25" customHeight="1">
      <c r="A16" s="50" t="s">
        <v>49</v>
      </c>
      <c r="B16" s="44"/>
      <c r="C16" s="47"/>
    </row>
    <row r="17" spans="1:3" ht="15" thickBot="1">
      <c r="A17" s="50" t="s">
        <v>50</v>
      </c>
      <c r="B17" s="45"/>
      <c r="C17" s="47"/>
    </row>
    <row r="18" spans="1:3" ht="38.25" thickBot="1">
      <c r="A18" s="54" t="s">
        <v>84</v>
      </c>
      <c r="B18" s="56">
        <v>100</v>
      </c>
      <c r="C18" s="55"/>
    </row>
    <row r="19" spans="1:3" ht="66" thickBot="1">
      <c r="A19" s="73" t="s">
        <v>91</v>
      </c>
      <c r="B19" s="74">
        <v>240</v>
      </c>
      <c r="C19" s="75"/>
    </row>
    <row r="20" spans="1:3" ht="15" thickBot="1">
      <c r="A20" s="63" t="s">
        <v>26</v>
      </c>
      <c r="B20" s="68">
        <f>B8+B13+B18+B19</f>
        <v>540</v>
      </c>
      <c r="C20" s="26">
        <f>SUM(C8:C12)</f>
        <v>0</v>
      </c>
    </row>
  </sheetData>
  <sheetProtection/>
  <mergeCells count="5">
    <mergeCell ref="A2:C2"/>
    <mergeCell ref="A4:C4"/>
    <mergeCell ref="A6:C6"/>
    <mergeCell ref="A3:C3"/>
    <mergeCell ref="A5:C5"/>
  </mergeCells>
  <printOptions/>
  <pageMargins left="0.7" right="0.7" top="0.75" bottom="0.75" header="0.3" footer="0.3"/>
  <pageSetup horizontalDpi="600" verticalDpi="600" orientation="portrait" scale="44" r:id="rId1"/>
</worksheet>
</file>

<file path=xl/worksheets/sheet3.xml><?xml version="1.0" encoding="utf-8"?>
<worksheet xmlns="http://schemas.openxmlformats.org/spreadsheetml/2006/main" xmlns:r="http://schemas.openxmlformats.org/officeDocument/2006/relationships">
  <sheetPr>
    <tabColor theme="6" tint="0.7999799847602844"/>
  </sheetPr>
  <dimension ref="B1:E52"/>
  <sheetViews>
    <sheetView view="pageBreakPreview" zoomScale="91" zoomScaleNormal="85" zoomScaleSheetLayoutView="91" zoomScalePageLayoutView="0" workbookViewId="0" topLeftCell="A13">
      <selection activeCell="D18" sqref="D18"/>
    </sheetView>
  </sheetViews>
  <sheetFormatPr defaultColWidth="11.421875" defaultRowHeight="15"/>
  <cols>
    <col min="1" max="1" width="4.57421875" style="42" customWidth="1"/>
    <col min="2" max="2" width="57.57421875" style="1" customWidth="1"/>
    <col min="3" max="3" width="30.8515625" style="1" customWidth="1"/>
    <col min="4" max="4" width="31.00390625" style="1" customWidth="1"/>
    <col min="5" max="5" width="35.421875" style="1" bestFit="1" customWidth="1"/>
    <col min="6" max="16384" width="11.421875" style="1" customWidth="1"/>
  </cols>
  <sheetData>
    <row r="1" s="42" customFormat="1" ht="14.25">
      <c r="B1" s="43"/>
    </row>
    <row r="2" spans="2:5" s="42" customFormat="1" ht="17.25">
      <c r="B2" s="122" t="s">
        <v>112</v>
      </c>
      <c r="C2" s="122"/>
      <c r="D2" s="122"/>
      <c r="E2" s="122"/>
    </row>
    <row r="3" spans="2:5" s="42" customFormat="1" ht="9.75" customHeight="1">
      <c r="B3" s="117"/>
      <c r="C3" s="118"/>
      <c r="D3" s="118"/>
      <c r="E3" s="119"/>
    </row>
    <row r="4" spans="2:5" ht="38.25" customHeight="1">
      <c r="B4" s="122" t="s">
        <v>116</v>
      </c>
      <c r="C4" s="122"/>
      <c r="D4" s="122"/>
      <c r="E4" s="122"/>
    </row>
    <row r="5" spans="2:5" ht="9.75" customHeight="1">
      <c r="B5" s="117"/>
      <c r="C5" s="118"/>
      <c r="D5" s="118"/>
      <c r="E5" s="119"/>
    </row>
    <row r="6" spans="2:5" ht="25.5" customHeight="1">
      <c r="B6" s="122" t="s">
        <v>5</v>
      </c>
      <c r="C6" s="122"/>
      <c r="D6" s="122"/>
      <c r="E6" s="122"/>
    </row>
    <row r="7" ht="25.5" customHeight="1" thickBot="1"/>
    <row r="8" spans="2:5" ht="24.75">
      <c r="B8" s="134" t="s">
        <v>4</v>
      </c>
      <c r="C8" s="135"/>
      <c r="D8" s="57" t="s">
        <v>3</v>
      </c>
      <c r="E8" s="58" t="s">
        <v>2</v>
      </c>
    </row>
    <row r="9" spans="2:5" ht="33.75" customHeight="1">
      <c r="B9" s="128" t="s">
        <v>74</v>
      </c>
      <c r="C9" s="129"/>
      <c r="D9" s="15">
        <v>50</v>
      </c>
      <c r="E9" s="59"/>
    </row>
    <row r="10" spans="2:5" ht="14.25">
      <c r="B10" s="130" t="s">
        <v>75</v>
      </c>
      <c r="C10" s="131"/>
      <c r="D10" s="53"/>
      <c r="E10" s="59"/>
    </row>
    <row r="11" spans="2:5" ht="14.25">
      <c r="B11" s="130" t="s">
        <v>76</v>
      </c>
      <c r="C11" s="131"/>
      <c r="D11" s="53"/>
      <c r="E11" s="59"/>
    </row>
    <row r="12" spans="2:5" ht="14.25">
      <c r="B12" s="130" t="s">
        <v>77</v>
      </c>
      <c r="C12" s="131"/>
      <c r="D12" s="53"/>
      <c r="E12" s="60"/>
    </row>
    <row r="13" spans="2:5" ht="14.25">
      <c r="B13" s="130" t="s">
        <v>78</v>
      </c>
      <c r="C13" s="131"/>
      <c r="D13" s="53"/>
      <c r="E13" s="60"/>
    </row>
    <row r="14" spans="2:5" ht="75" customHeight="1">
      <c r="B14" s="132" t="s">
        <v>80</v>
      </c>
      <c r="C14" s="133"/>
      <c r="D14" s="16">
        <v>50</v>
      </c>
      <c r="E14" s="64"/>
    </row>
    <row r="15" spans="2:5" ht="107.25" customHeight="1">
      <c r="B15" s="132" t="s">
        <v>92</v>
      </c>
      <c r="C15" s="133"/>
      <c r="D15" s="16">
        <v>80</v>
      </c>
      <c r="E15" s="64"/>
    </row>
    <row r="16" spans="2:5" ht="39.75" customHeight="1" thickBot="1">
      <c r="B16" s="136" t="s">
        <v>87</v>
      </c>
      <c r="C16" s="137"/>
      <c r="D16" s="61">
        <v>80</v>
      </c>
      <c r="E16" s="65"/>
    </row>
    <row r="17" spans="2:5" ht="62.25" customHeight="1" thickBot="1">
      <c r="B17" s="136" t="s">
        <v>88</v>
      </c>
      <c r="C17" s="137"/>
      <c r="D17" s="61">
        <v>80</v>
      </c>
      <c r="E17" s="65"/>
    </row>
    <row r="18" spans="2:5" ht="15" thickBot="1">
      <c r="B18" s="42"/>
      <c r="C18" s="86" t="s">
        <v>26</v>
      </c>
      <c r="D18" s="69">
        <f>D9+D14+D15+D16+D17</f>
        <v>340</v>
      </c>
      <c r="E18" s="66"/>
    </row>
    <row r="19" spans="2:5" ht="14.25">
      <c r="B19" s="42"/>
      <c r="C19" s="42"/>
      <c r="D19" s="42"/>
      <c r="E19" s="42"/>
    </row>
    <row r="20" spans="2:5" ht="14.25">
      <c r="B20" s="42"/>
      <c r="C20" s="42"/>
      <c r="D20" s="42"/>
      <c r="E20" s="42"/>
    </row>
    <row r="21" spans="2:5" ht="14.25">
      <c r="B21" s="124" t="s">
        <v>52</v>
      </c>
      <c r="C21" s="124"/>
      <c r="D21" s="42"/>
      <c r="E21" s="42"/>
    </row>
    <row r="22" spans="2:5" ht="14.25">
      <c r="B22"/>
      <c r="C22"/>
      <c r="D22" s="42"/>
      <c r="E22" s="42"/>
    </row>
    <row r="23" spans="2:5" ht="14.25">
      <c r="B23" s="29" t="s">
        <v>7</v>
      </c>
      <c r="C23" s="29"/>
      <c r="D23" s="98" t="s">
        <v>81</v>
      </c>
      <c r="E23" s="42"/>
    </row>
    <row r="24" spans="2:5" ht="14.25">
      <c r="B24" s="30" t="s">
        <v>56</v>
      </c>
      <c r="C24" s="31"/>
      <c r="D24" s="31">
        <v>100</v>
      </c>
      <c r="E24" s="42"/>
    </row>
    <row r="25" spans="2:5" ht="14.25">
      <c r="B25" s="30" t="s">
        <v>58</v>
      </c>
      <c r="C25" s="31"/>
      <c r="D25" s="31">
        <v>100</v>
      </c>
      <c r="E25" s="42"/>
    </row>
    <row r="26" spans="2:5" ht="14.25">
      <c r="B26" s="29" t="s">
        <v>15</v>
      </c>
      <c r="C26" s="32"/>
      <c r="D26" s="32">
        <f>SUM(D24:D25)</f>
        <v>200</v>
      </c>
      <c r="E26" s="42"/>
    </row>
    <row r="27" spans="2:5" ht="14.25">
      <c r="B27"/>
      <c r="C27"/>
      <c r="D27"/>
      <c r="E27"/>
    </row>
    <row r="28" spans="2:5" ht="14.25">
      <c r="B28" s="29" t="s">
        <v>57</v>
      </c>
      <c r="C28" s="29"/>
      <c r="D28" s="29"/>
      <c r="E28"/>
    </row>
    <row r="29" spans="2:5" ht="14.25">
      <c r="B29" s="127" t="s">
        <v>61</v>
      </c>
      <c r="C29" s="127"/>
      <c r="D29" s="42"/>
      <c r="E29" s="42"/>
    </row>
    <row r="30" spans="2:5" ht="14.25">
      <c r="B30" s="33" t="s">
        <v>53</v>
      </c>
      <c r="C30" s="33"/>
      <c r="D30" s="33" t="s">
        <v>54</v>
      </c>
      <c r="E30" s="99" t="s">
        <v>113</v>
      </c>
    </row>
    <row r="31" spans="2:5" ht="14.25">
      <c r="B31" s="34" t="s">
        <v>0</v>
      </c>
      <c r="C31" s="34"/>
      <c r="D31" s="34">
        <v>50</v>
      </c>
      <c r="E31" s="34"/>
    </row>
    <row r="32" spans="2:5" ht="14.25">
      <c r="B32" s="34" t="s">
        <v>59</v>
      </c>
      <c r="C32" s="34"/>
      <c r="D32" s="34">
        <v>40</v>
      </c>
      <c r="E32" s="34"/>
    </row>
    <row r="33" spans="2:5" ht="14.25">
      <c r="B33" s="34" t="s">
        <v>60</v>
      </c>
      <c r="C33" s="34"/>
      <c r="D33" s="34">
        <v>30</v>
      </c>
      <c r="E33" s="34"/>
    </row>
    <row r="34" spans="2:5" ht="14.25">
      <c r="B34" s="34" t="s">
        <v>18</v>
      </c>
      <c r="C34" s="34"/>
      <c r="D34" s="34" t="s">
        <v>63</v>
      </c>
      <c r="E34" s="34"/>
    </row>
    <row r="35" spans="2:5" ht="14.25">
      <c r="B35" s="35" t="s">
        <v>62</v>
      </c>
      <c r="C35" s="35"/>
      <c r="D35" s="77"/>
      <c r="E35" s="77"/>
    </row>
    <row r="36" spans="2:5" ht="14.25">
      <c r="B36" s="33" t="s">
        <v>53</v>
      </c>
      <c r="C36" s="33"/>
      <c r="D36" s="33" t="s">
        <v>51</v>
      </c>
      <c r="E36" s="99" t="s">
        <v>113</v>
      </c>
    </row>
    <row r="37" spans="2:5" ht="14.25">
      <c r="B37" s="34" t="s">
        <v>0</v>
      </c>
      <c r="C37" s="36"/>
      <c r="D37" s="36">
        <v>50</v>
      </c>
      <c r="E37" s="36"/>
    </row>
    <row r="38" spans="2:5" ht="14.25">
      <c r="B38" s="34" t="s">
        <v>55</v>
      </c>
      <c r="C38" s="36"/>
      <c r="D38" s="36">
        <v>25</v>
      </c>
      <c r="E38" s="36"/>
    </row>
    <row r="39" spans="2:5" ht="14.25">
      <c r="B39" s="34" t="s">
        <v>64</v>
      </c>
      <c r="C39" s="36"/>
      <c r="D39" s="36" t="s">
        <v>63</v>
      </c>
      <c r="E39" s="36"/>
    </row>
    <row r="40" spans="2:5" ht="14.25">
      <c r="B40" s="28"/>
      <c r="C40" s="27"/>
      <c r="D40" s="42"/>
      <c r="E40" s="42"/>
    </row>
    <row r="41" spans="2:5" ht="14.25">
      <c r="B41" s="29" t="s">
        <v>58</v>
      </c>
      <c r="C41" s="29"/>
      <c r="D41" s="29"/>
      <c r="E41" s="29"/>
    </row>
    <row r="42" spans="2:5" ht="14.25">
      <c r="B42" s="127" t="s">
        <v>61</v>
      </c>
      <c r="C42" s="127"/>
      <c r="D42" s="42"/>
      <c r="E42" s="42"/>
    </row>
    <row r="43" spans="2:5" ht="14.25">
      <c r="B43" s="33" t="s">
        <v>53</v>
      </c>
      <c r="C43" s="33"/>
      <c r="D43" s="33" t="s">
        <v>54</v>
      </c>
      <c r="E43" s="99" t="s">
        <v>113</v>
      </c>
    </row>
    <row r="44" spans="2:5" ht="14.25">
      <c r="B44" s="34" t="s">
        <v>0</v>
      </c>
      <c r="C44" s="34"/>
      <c r="D44" s="34">
        <v>50</v>
      </c>
      <c r="E44" s="34"/>
    </row>
    <row r="45" spans="2:5" ht="14.25">
      <c r="B45" s="34" t="s">
        <v>59</v>
      </c>
      <c r="C45" s="34"/>
      <c r="D45" s="34">
        <v>40</v>
      </c>
      <c r="E45" s="34"/>
    </row>
    <row r="46" spans="2:5" ht="14.25">
      <c r="B46" s="34" t="s">
        <v>60</v>
      </c>
      <c r="C46" s="34"/>
      <c r="D46" s="34">
        <v>30</v>
      </c>
      <c r="E46" s="34"/>
    </row>
    <row r="47" spans="2:5" ht="14.25">
      <c r="B47" s="34" t="s">
        <v>18</v>
      </c>
      <c r="C47" s="34"/>
      <c r="D47" s="34" t="s">
        <v>63</v>
      </c>
      <c r="E47" s="34"/>
    </row>
    <row r="48" spans="2:5" ht="14.25">
      <c r="B48" s="126" t="s">
        <v>62</v>
      </c>
      <c r="C48" s="126"/>
      <c r="D48" s="42"/>
      <c r="E48" s="42"/>
    </row>
    <row r="49" spans="2:5" ht="14.25">
      <c r="B49" s="33" t="s">
        <v>53</v>
      </c>
      <c r="C49" s="33"/>
      <c r="D49" s="33" t="s">
        <v>51</v>
      </c>
      <c r="E49" s="99" t="s">
        <v>113</v>
      </c>
    </row>
    <row r="50" spans="2:5" ht="14.25">
      <c r="B50" s="34" t="s">
        <v>0</v>
      </c>
      <c r="C50" s="36"/>
      <c r="D50" s="36">
        <v>50</v>
      </c>
      <c r="E50" s="36"/>
    </row>
    <row r="51" spans="2:5" ht="14.25">
      <c r="B51" s="34" t="s">
        <v>55</v>
      </c>
      <c r="C51" s="36"/>
      <c r="D51" s="36">
        <v>25</v>
      </c>
      <c r="E51" s="36"/>
    </row>
    <row r="52" spans="2:5" ht="14.25">
      <c r="B52" s="34" t="s">
        <v>64</v>
      </c>
      <c r="C52" s="36"/>
      <c r="D52" s="36" t="s">
        <v>63</v>
      </c>
      <c r="E52" s="36"/>
    </row>
  </sheetData>
  <sheetProtection/>
  <mergeCells count="19">
    <mergeCell ref="B2:E2"/>
    <mergeCell ref="B4:E4"/>
    <mergeCell ref="B6:E6"/>
    <mergeCell ref="B8:C8"/>
    <mergeCell ref="B29:C29"/>
    <mergeCell ref="B16:C16"/>
    <mergeCell ref="B17:C17"/>
    <mergeCell ref="B3:E3"/>
    <mergeCell ref="B5:E5"/>
    <mergeCell ref="B48:C48"/>
    <mergeCell ref="B42:C42"/>
    <mergeCell ref="B21:C21"/>
    <mergeCell ref="B9:C9"/>
    <mergeCell ref="B10:C10"/>
    <mergeCell ref="B11:C11"/>
    <mergeCell ref="B12:C12"/>
    <mergeCell ref="B13:C13"/>
    <mergeCell ref="B14:C14"/>
    <mergeCell ref="B15:C15"/>
  </mergeCells>
  <printOptions/>
  <pageMargins left="0.7" right="0.7" top="0.75" bottom="0.75" header="0.3" footer="0.3"/>
  <pageSetup horizontalDpi="600" verticalDpi="600" orientation="portrait" scale="46" r:id="rId1"/>
</worksheet>
</file>

<file path=xl/worksheets/sheet4.xml><?xml version="1.0" encoding="utf-8"?>
<worksheet xmlns="http://schemas.openxmlformats.org/spreadsheetml/2006/main" xmlns:r="http://schemas.openxmlformats.org/officeDocument/2006/relationships">
  <sheetPr>
    <tabColor theme="6" tint="0.7999799847602844"/>
  </sheetPr>
  <dimension ref="B2:D10"/>
  <sheetViews>
    <sheetView zoomScalePageLayoutView="0" workbookViewId="0" topLeftCell="A1">
      <selection activeCell="B7" sqref="B7"/>
    </sheetView>
  </sheetViews>
  <sheetFormatPr defaultColWidth="11.421875" defaultRowHeight="15"/>
  <cols>
    <col min="1" max="1" width="6.140625" style="40" customWidth="1"/>
    <col min="2" max="2" width="76.57421875" style="0" customWidth="1"/>
    <col min="3" max="3" width="16.421875" style="0" customWidth="1"/>
    <col min="4" max="4" width="31.8515625" style="0" customWidth="1"/>
    <col min="5" max="44" width="11.421875" style="40" customWidth="1"/>
  </cols>
  <sheetData>
    <row r="1" s="40" customFormat="1" ht="14.25"/>
    <row r="2" spans="2:4" s="40" customFormat="1" ht="17.25">
      <c r="B2" s="122" t="s">
        <v>112</v>
      </c>
      <c r="C2" s="122"/>
      <c r="D2" s="122"/>
    </row>
    <row r="3" spans="2:4" s="40" customFormat="1" ht="9.75" customHeight="1" thickBot="1">
      <c r="B3" s="141"/>
      <c r="C3" s="141"/>
      <c r="D3" s="141"/>
    </row>
    <row r="4" spans="2:4" ht="18" thickBot="1">
      <c r="B4" s="138" t="s">
        <v>117</v>
      </c>
      <c r="C4" s="139"/>
      <c r="D4" s="140"/>
    </row>
    <row r="5" spans="2:4" ht="9.75" customHeight="1" thickBot="1">
      <c r="B5" s="141"/>
      <c r="C5" s="141"/>
      <c r="D5" s="141"/>
    </row>
    <row r="6" spans="2:4" ht="25.5" customHeight="1" thickBot="1">
      <c r="B6" s="138" t="s">
        <v>46</v>
      </c>
      <c r="C6" s="139"/>
      <c r="D6" s="140"/>
    </row>
    <row r="7" spans="2:4" ht="25.5" thickBot="1">
      <c r="B7" s="78" t="s">
        <v>4</v>
      </c>
      <c r="C7" s="79" t="s">
        <v>45</v>
      </c>
      <c r="D7" s="80" t="s">
        <v>2</v>
      </c>
    </row>
    <row r="8" spans="2:4" ht="72" customHeight="1" thickBot="1">
      <c r="B8" s="54" t="s">
        <v>79</v>
      </c>
      <c r="C8" s="56">
        <v>270</v>
      </c>
      <c r="D8" s="56"/>
    </row>
    <row r="9" spans="2:4" ht="25.5" thickBot="1">
      <c r="B9" s="54" t="s">
        <v>93</v>
      </c>
      <c r="C9" s="62">
        <v>270</v>
      </c>
      <c r="D9" s="62"/>
    </row>
    <row r="10" spans="2:4" ht="25.5" customHeight="1" thickBot="1">
      <c r="B10" s="81" t="s">
        <v>26</v>
      </c>
      <c r="C10" s="82">
        <f>SUM(C8:C9)</f>
        <v>540</v>
      </c>
      <c r="D10" s="83"/>
    </row>
  </sheetData>
  <sheetProtection/>
  <mergeCells count="5">
    <mergeCell ref="B2:D2"/>
    <mergeCell ref="B4:D4"/>
    <mergeCell ref="B6:D6"/>
    <mergeCell ref="B3:D3"/>
    <mergeCell ref="B5:D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6" tint="0.7999799847602844"/>
  </sheetPr>
  <dimension ref="B2:D13"/>
  <sheetViews>
    <sheetView zoomScalePageLayoutView="0" workbookViewId="0" topLeftCell="A19">
      <selection activeCell="C7" sqref="C7:D7"/>
    </sheetView>
  </sheetViews>
  <sheetFormatPr defaultColWidth="11.421875" defaultRowHeight="15"/>
  <cols>
    <col min="1" max="1" width="6.140625" style="40" customWidth="1"/>
    <col min="2" max="2" width="76.57421875" style="0" customWidth="1"/>
    <col min="3" max="3" width="16.421875" style="0" customWidth="1"/>
    <col min="4" max="4" width="31.8515625" style="0" customWidth="1"/>
    <col min="5" max="44" width="11.421875" style="40" customWidth="1"/>
  </cols>
  <sheetData>
    <row r="1" s="40" customFormat="1" ht="14.25"/>
    <row r="2" spans="2:4" s="40" customFormat="1" ht="17.25">
      <c r="B2" s="122" t="s">
        <v>112</v>
      </c>
      <c r="C2" s="122"/>
      <c r="D2" s="122"/>
    </row>
    <row r="3" spans="2:4" s="40" customFormat="1" ht="9.75" customHeight="1">
      <c r="B3" s="142"/>
      <c r="C3" s="142"/>
      <c r="D3" s="142"/>
    </row>
    <row r="4" spans="2:4" ht="33.75" customHeight="1">
      <c r="B4" s="122" t="s">
        <v>85</v>
      </c>
      <c r="C4" s="122"/>
      <c r="D4" s="122"/>
    </row>
    <row r="5" spans="2:4" ht="9.75" customHeight="1">
      <c r="B5" s="143"/>
      <c r="C5" s="143"/>
      <c r="D5" s="143"/>
    </row>
    <row r="6" spans="2:4" ht="25.5" customHeight="1">
      <c r="B6" s="122" t="s">
        <v>46</v>
      </c>
      <c r="C6" s="122"/>
      <c r="D6" s="122"/>
    </row>
    <row r="7" spans="2:4" ht="24.75">
      <c r="B7" s="6" t="s">
        <v>4</v>
      </c>
      <c r="C7" s="6" t="s">
        <v>45</v>
      </c>
      <c r="D7" s="6" t="s">
        <v>2</v>
      </c>
    </row>
    <row r="8" spans="2:4" ht="43.5" customHeight="1">
      <c r="B8" s="76" t="s">
        <v>98</v>
      </c>
      <c r="C8" s="67">
        <v>140</v>
      </c>
      <c r="D8" s="67"/>
    </row>
    <row r="9" spans="2:4" s="40" customFormat="1" ht="50.25">
      <c r="B9" s="76" t="s">
        <v>94</v>
      </c>
      <c r="C9" s="67">
        <v>100</v>
      </c>
      <c r="D9" s="67"/>
    </row>
    <row r="10" spans="2:4" s="40" customFormat="1" ht="51">
      <c r="B10" s="76" t="s">
        <v>95</v>
      </c>
      <c r="C10" s="67">
        <v>100</v>
      </c>
      <c r="D10" s="67"/>
    </row>
    <row r="11" spans="2:4" s="40" customFormat="1" ht="262.5">
      <c r="B11" s="76" t="s">
        <v>96</v>
      </c>
      <c r="C11" s="67">
        <v>100</v>
      </c>
      <c r="D11" s="67"/>
    </row>
    <row r="12" spans="2:4" s="40" customFormat="1" ht="66">
      <c r="B12" s="85" t="s">
        <v>97</v>
      </c>
      <c r="C12" s="67">
        <v>100</v>
      </c>
      <c r="D12" s="67"/>
    </row>
    <row r="13" spans="2:4" s="40" customFormat="1" ht="25.5" customHeight="1">
      <c r="B13" s="12" t="s">
        <v>26</v>
      </c>
      <c r="C13" s="12">
        <f>SUM(C8:C12)</f>
        <v>540</v>
      </c>
      <c r="D13" s="84"/>
    </row>
  </sheetData>
  <sheetProtection/>
  <mergeCells count="5">
    <mergeCell ref="B2:D2"/>
    <mergeCell ref="B4:D4"/>
    <mergeCell ref="B6:D6"/>
    <mergeCell ref="B3:D3"/>
    <mergeCell ref="B5:D5"/>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6" tint="0.7999799847602844"/>
  </sheetPr>
  <dimension ref="A2:D21"/>
  <sheetViews>
    <sheetView zoomScaleSheetLayoutView="95" zoomScalePageLayoutView="0" workbookViewId="0" topLeftCell="A13">
      <selection activeCell="B16" sqref="B16"/>
    </sheetView>
  </sheetViews>
  <sheetFormatPr defaultColWidth="11.421875" defaultRowHeight="15"/>
  <cols>
    <col min="1" max="1" width="88.57421875" style="1" customWidth="1"/>
    <col min="2" max="2" width="23.421875" style="1" customWidth="1"/>
    <col min="3" max="3" width="25.140625" style="1" customWidth="1"/>
    <col min="4" max="4" width="26.57421875" style="1" customWidth="1"/>
    <col min="5" max="5" width="49.57421875" style="1" customWidth="1"/>
    <col min="6" max="16384" width="11.421875" style="1" customWidth="1"/>
  </cols>
  <sheetData>
    <row r="2" spans="1:4" s="42" customFormat="1" ht="17.25">
      <c r="A2" s="122" t="s">
        <v>112</v>
      </c>
      <c r="B2" s="122"/>
      <c r="C2" s="122"/>
      <c r="D2" s="122"/>
    </row>
    <row r="3" spans="1:4" s="42" customFormat="1" ht="9.75" customHeight="1">
      <c r="A3" s="117"/>
      <c r="B3" s="118"/>
      <c r="C3" s="118"/>
      <c r="D3" s="119"/>
    </row>
    <row r="4" spans="1:4" ht="39" customHeight="1">
      <c r="A4" s="122" t="s">
        <v>118</v>
      </c>
      <c r="B4" s="122"/>
      <c r="C4" s="122"/>
      <c r="D4" s="122"/>
    </row>
    <row r="5" spans="1:4" ht="9.75" customHeight="1">
      <c r="A5" s="117"/>
      <c r="B5" s="118"/>
      <c r="C5" s="118"/>
      <c r="D5" s="119"/>
    </row>
    <row r="6" spans="1:4" ht="26.25" customHeight="1">
      <c r="A6" s="122" t="s">
        <v>5</v>
      </c>
      <c r="B6" s="122"/>
      <c r="C6" s="122"/>
      <c r="D6" s="122"/>
    </row>
    <row r="7" spans="1:4" ht="25.5" thickBot="1">
      <c r="A7" s="146" t="s">
        <v>4</v>
      </c>
      <c r="B7" s="147"/>
      <c r="C7" s="6" t="s">
        <v>45</v>
      </c>
      <c r="D7" s="6" t="s">
        <v>2</v>
      </c>
    </row>
    <row r="8" spans="1:4" ht="30" customHeight="1">
      <c r="A8" s="160" t="s">
        <v>119</v>
      </c>
      <c r="B8" s="161"/>
      <c r="C8" s="103"/>
      <c r="D8" s="46"/>
    </row>
    <row r="9" spans="1:4" ht="14.25">
      <c r="A9" s="148" t="s">
        <v>47</v>
      </c>
      <c r="B9" s="149"/>
      <c r="C9" s="107">
        <v>50</v>
      </c>
      <c r="D9" s="47"/>
    </row>
    <row r="10" spans="1:4" ht="14.25">
      <c r="A10" s="150" t="s">
        <v>136</v>
      </c>
      <c r="B10" s="151"/>
      <c r="C10" s="107">
        <v>100</v>
      </c>
      <c r="D10" s="47"/>
    </row>
    <row r="11" spans="1:4" ht="14.25" customHeight="1">
      <c r="A11" s="150" t="s">
        <v>137</v>
      </c>
      <c r="B11" s="151"/>
      <c r="C11" s="107">
        <v>150</v>
      </c>
      <c r="D11" s="47"/>
    </row>
    <row r="12" spans="1:4" ht="14.25">
      <c r="A12" s="152" t="s">
        <v>138</v>
      </c>
      <c r="B12" s="153"/>
      <c r="C12" s="107">
        <v>200</v>
      </c>
      <c r="D12" s="47"/>
    </row>
    <row r="13" spans="1:4" ht="24.75" customHeight="1">
      <c r="A13" s="154" t="s">
        <v>120</v>
      </c>
      <c r="B13" s="155"/>
      <c r="C13" s="108"/>
      <c r="D13" s="101"/>
    </row>
    <row r="14" spans="1:4" ht="26.25">
      <c r="A14" s="106" t="s">
        <v>121</v>
      </c>
      <c r="B14" s="16" t="s">
        <v>124</v>
      </c>
      <c r="C14" s="67">
        <v>40</v>
      </c>
      <c r="D14" s="101"/>
    </row>
    <row r="15" spans="1:4" ht="26.25">
      <c r="A15" s="106" t="s">
        <v>122</v>
      </c>
      <c r="B15" s="16" t="s">
        <v>125</v>
      </c>
      <c r="C15" s="67">
        <v>40</v>
      </c>
      <c r="D15" s="101"/>
    </row>
    <row r="16" spans="1:4" ht="39">
      <c r="A16" s="106" t="s">
        <v>123</v>
      </c>
      <c r="B16" s="115" t="s">
        <v>124</v>
      </c>
      <c r="C16" s="67">
        <v>40</v>
      </c>
      <c r="D16" s="101"/>
    </row>
    <row r="17" spans="1:4" ht="26.25" customHeight="1">
      <c r="A17" s="158" t="s">
        <v>134</v>
      </c>
      <c r="B17" s="159"/>
      <c r="C17" s="114">
        <v>60</v>
      </c>
      <c r="D17" s="101"/>
    </row>
    <row r="18" spans="1:4" ht="26.25" customHeight="1">
      <c r="A18" s="158" t="s">
        <v>135</v>
      </c>
      <c r="B18" s="159"/>
      <c r="C18" s="114">
        <v>40</v>
      </c>
      <c r="D18" s="101"/>
    </row>
    <row r="19" spans="1:4" ht="77.25" customHeight="1">
      <c r="A19" s="156" t="s">
        <v>126</v>
      </c>
      <c r="B19" s="157"/>
      <c r="C19" s="114">
        <v>60</v>
      </c>
      <c r="D19" s="101"/>
    </row>
    <row r="20" spans="1:4" ht="84" customHeight="1">
      <c r="A20" s="144" t="s">
        <v>127</v>
      </c>
      <c r="B20" s="145"/>
      <c r="C20" s="114">
        <v>60</v>
      </c>
      <c r="D20" s="102"/>
    </row>
    <row r="21" spans="1:4" ht="15" thickBot="1">
      <c r="A21" s="104" t="s">
        <v>26</v>
      </c>
      <c r="B21" s="105"/>
      <c r="C21" s="116">
        <f>SUM(C12+C14+C15+C16+C17+C18+C19+C20)</f>
        <v>540</v>
      </c>
      <c r="D21" s="100">
        <f>SUM(D8:D12)</f>
        <v>0</v>
      </c>
    </row>
  </sheetData>
  <sheetProtection/>
  <mergeCells count="16">
    <mergeCell ref="A2:D2"/>
    <mergeCell ref="A3:D3"/>
    <mergeCell ref="A4:D4"/>
    <mergeCell ref="A5:D5"/>
    <mergeCell ref="A6:D6"/>
    <mergeCell ref="A8:B8"/>
    <mergeCell ref="A20:B20"/>
    <mergeCell ref="A7:B7"/>
    <mergeCell ref="A9:B9"/>
    <mergeCell ref="A10:B10"/>
    <mergeCell ref="A11:B11"/>
    <mergeCell ref="A12:B12"/>
    <mergeCell ref="A13:B13"/>
    <mergeCell ref="A19:B19"/>
    <mergeCell ref="A17:B17"/>
    <mergeCell ref="A18:B18"/>
  </mergeCells>
  <printOptions/>
  <pageMargins left="0.7" right="0.7" top="0.75" bottom="0.75" header="0.3" footer="0.3"/>
  <pageSetup horizontalDpi="600" verticalDpi="600" orientation="portrait" scale="44" r:id="rId1"/>
</worksheet>
</file>

<file path=xl/worksheets/sheet7.xml><?xml version="1.0" encoding="utf-8"?>
<worksheet xmlns="http://schemas.openxmlformats.org/spreadsheetml/2006/main" xmlns:r="http://schemas.openxmlformats.org/officeDocument/2006/relationships">
  <dimension ref="A1:D24"/>
  <sheetViews>
    <sheetView zoomScalePageLayoutView="0" workbookViewId="0" topLeftCell="A16">
      <selection activeCell="B32" sqref="B32"/>
    </sheetView>
  </sheetViews>
  <sheetFormatPr defaultColWidth="11.421875" defaultRowHeight="15"/>
  <cols>
    <col min="1" max="1" width="49.8515625" style="0" customWidth="1"/>
    <col min="3" max="3" width="15.8515625" style="0" customWidth="1"/>
    <col min="4" max="4" width="35.421875" style="0" customWidth="1"/>
  </cols>
  <sheetData>
    <row r="1" spans="1:4" s="87" customFormat="1" ht="30" customHeight="1">
      <c r="A1" s="122" t="s">
        <v>112</v>
      </c>
      <c r="B1" s="122"/>
      <c r="C1" s="122"/>
      <c r="D1" s="122"/>
    </row>
    <row r="2" spans="1:4" s="87" customFormat="1" ht="9.75" customHeight="1">
      <c r="A2" s="117"/>
      <c r="B2" s="118"/>
      <c r="C2" s="118"/>
      <c r="D2" s="119"/>
    </row>
    <row r="3" spans="1:4" s="87" customFormat="1" ht="18" customHeight="1">
      <c r="A3" s="122" t="s">
        <v>128</v>
      </c>
      <c r="B3" s="122"/>
      <c r="C3" s="122"/>
      <c r="D3" s="122"/>
    </row>
    <row r="4" spans="1:4" s="88" customFormat="1" ht="9.75" customHeight="1">
      <c r="A4" s="117"/>
      <c r="B4" s="118"/>
      <c r="C4" s="118"/>
      <c r="D4" s="119"/>
    </row>
    <row r="5" spans="1:4" s="88" customFormat="1" ht="17.25">
      <c r="A5" s="122" t="s">
        <v>5</v>
      </c>
      <c r="B5" s="122"/>
      <c r="C5" s="122"/>
      <c r="D5" s="122"/>
    </row>
    <row r="6" spans="1:4" s="88" customFormat="1" ht="13.5">
      <c r="A6" s="91"/>
      <c r="B6" s="92"/>
      <c r="C6" s="93"/>
      <c r="D6" s="94"/>
    </row>
    <row r="7" spans="1:4" s="88" customFormat="1" ht="24.75">
      <c r="A7" s="168" t="s">
        <v>4</v>
      </c>
      <c r="B7" s="168"/>
      <c r="C7" s="6" t="s">
        <v>45</v>
      </c>
      <c r="D7" s="6" t="s">
        <v>2</v>
      </c>
    </row>
    <row r="8" spans="1:4" s="88" customFormat="1" ht="39" customHeight="1">
      <c r="A8" s="169" t="s">
        <v>99</v>
      </c>
      <c r="B8" s="169"/>
      <c r="C8" s="109">
        <v>60</v>
      </c>
      <c r="D8" s="109"/>
    </row>
    <row r="9" spans="1:4" s="88" customFormat="1" ht="41.25" customHeight="1">
      <c r="A9" s="169" t="s">
        <v>100</v>
      </c>
      <c r="B9" s="169"/>
      <c r="C9" s="109">
        <v>60</v>
      </c>
      <c r="D9" s="109"/>
    </row>
    <row r="10" spans="1:4" s="88" customFormat="1" ht="30" customHeight="1">
      <c r="A10" s="169" t="s">
        <v>101</v>
      </c>
      <c r="B10" s="169"/>
      <c r="C10" s="109">
        <v>60</v>
      </c>
      <c r="D10" s="109"/>
    </row>
    <row r="11" spans="1:4" s="88" customFormat="1" ht="44.25" customHeight="1">
      <c r="A11" s="169" t="s">
        <v>102</v>
      </c>
      <c r="B11" s="169"/>
      <c r="C11" s="109">
        <v>60</v>
      </c>
      <c r="D11" s="109"/>
    </row>
    <row r="12" spans="1:4" s="88" customFormat="1" ht="26.25" customHeight="1">
      <c r="A12" s="169" t="s">
        <v>103</v>
      </c>
      <c r="B12" s="169"/>
      <c r="C12" s="109">
        <v>50</v>
      </c>
      <c r="D12" s="109"/>
    </row>
    <row r="13" spans="1:4" s="88" customFormat="1" ht="50.25" customHeight="1">
      <c r="A13" s="170" t="s">
        <v>104</v>
      </c>
      <c r="B13" s="170"/>
      <c r="C13" s="109">
        <v>50</v>
      </c>
      <c r="D13" s="109"/>
    </row>
    <row r="14" spans="1:4" s="88" customFormat="1" ht="13.5">
      <c r="A14" s="166" t="s">
        <v>26</v>
      </c>
      <c r="B14" s="167"/>
      <c r="C14" s="109">
        <f>SUM(C8:C13)</f>
        <v>340</v>
      </c>
      <c r="D14" s="110"/>
    </row>
    <row r="15" spans="1:4" s="88" customFormat="1" ht="13.5">
      <c r="A15" s="95"/>
      <c r="B15" s="89"/>
      <c r="C15" s="89"/>
      <c r="D15" s="90"/>
    </row>
    <row r="16" spans="1:4" s="88" customFormat="1" ht="13.5">
      <c r="A16" s="163" t="s">
        <v>129</v>
      </c>
      <c r="B16" s="164"/>
      <c r="C16" s="164"/>
      <c r="D16" s="165"/>
    </row>
    <row r="17" spans="1:4" s="88" customFormat="1" ht="13.5">
      <c r="A17" s="95"/>
      <c r="B17" s="89"/>
      <c r="C17" s="89"/>
      <c r="D17" s="90"/>
    </row>
    <row r="18" spans="1:4" s="88" customFormat="1" ht="24.75">
      <c r="A18" s="168" t="s">
        <v>105</v>
      </c>
      <c r="B18" s="168"/>
      <c r="C18" s="6" t="s">
        <v>45</v>
      </c>
      <c r="D18" s="6" t="s">
        <v>2</v>
      </c>
    </row>
    <row r="19" spans="1:4" s="88" customFormat="1" ht="13.5">
      <c r="A19" s="162" t="s">
        <v>106</v>
      </c>
      <c r="B19" s="162"/>
      <c r="C19" s="111">
        <v>30</v>
      </c>
      <c r="D19" s="111"/>
    </row>
    <row r="20" spans="1:4" s="88" customFormat="1" ht="13.5">
      <c r="A20" s="162" t="s">
        <v>107</v>
      </c>
      <c r="B20" s="162"/>
      <c r="C20" s="111">
        <v>30</v>
      </c>
      <c r="D20" s="111"/>
    </row>
    <row r="21" spans="1:4" s="88" customFormat="1" ht="13.5" customHeight="1">
      <c r="A21" s="162" t="s">
        <v>108</v>
      </c>
      <c r="B21" s="162"/>
      <c r="C21" s="111">
        <v>30</v>
      </c>
      <c r="D21" s="111"/>
    </row>
    <row r="22" spans="1:4" s="88" customFormat="1" ht="13.5">
      <c r="A22" s="162" t="s">
        <v>109</v>
      </c>
      <c r="B22" s="162"/>
      <c r="C22" s="111">
        <v>30</v>
      </c>
      <c r="D22" s="111"/>
    </row>
    <row r="23" spans="1:4" s="88" customFormat="1" ht="13.5" customHeight="1">
      <c r="A23" s="162" t="s">
        <v>110</v>
      </c>
      <c r="B23" s="162"/>
      <c r="C23" s="111">
        <v>40</v>
      </c>
      <c r="D23" s="111"/>
    </row>
    <row r="24" spans="1:4" s="88" customFormat="1" ht="44.25" customHeight="1">
      <c r="A24" s="162" t="s">
        <v>111</v>
      </c>
      <c r="B24" s="162"/>
      <c r="C24" s="111">
        <v>40</v>
      </c>
      <c r="D24" s="111"/>
    </row>
  </sheetData>
  <sheetProtection/>
  <mergeCells count="21">
    <mergeCell ref="A13:B13"/>
    <mergeCell ref="A21:B21"/>
    <mergeCell ref="A7:B7"/>
    <mergeCell ref="A8:B8"/>
    <mergeCell ref="A1:D1"/>
    <mergeCell ref="A3:D3"/>
    <mergeCell ref="A23:B23"/>
    <mergeCell ref="A9:B9"/>
    <mergeCell ref="A10:B10"/>
    <mergeCell ref="A11:B11"/>
    <mergeCell ref="A12:B12"/>
    <mergeCell ref="A22:B22"/>
    <mergeCell ref="A16:D16"/>
    <mergeCell ref="A24:B24"/>
    <mergeCell ref="A2:D2"/>
    <mergeCell ref="A4:D4"/>
    <mergeCell ref="A5:D5"/>
    <mergeCell ref="A14:B14"/>
    <mergeCell ref="A18:B18"/>
    <mergeCell ref="A19:B19"/>
    <mergeCell ref="A20:B20"/>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6" tint="0.39998000860214233"/>
  </sheetPr>
  <dimension ref="A2:I21"/>
  <sheetViews>
    <sheetView zoomScale="70" zoomScaleNormal="70" zoomScalePageLayoutView="0" workbookViewId="0" topLeftCell="A1">
      <selection activeCell="D7" sqref="D7"/>
    </sheetView>
  </sheetViews>
  <sheetFormatPr defaultColWidth="11.421875" defaultRowHeight="15"/>
  <cols>
    <col min="1" max="1" width="47.421875" style="0" customWidth="1"/>
    <col min="2" max="2" width="13.8515625" style="0" customWidth="1"/>
    <col min="3" max="3" width="76.8515625" style="0" customWidth="1"/>
    <col min="4" max="4" width="22.140625" style="0" customWidth="1"/>
  </cols>
  <sheetData>
    <row r="2" ht="14.25">
      <c r="A2" s="17"/>
    </row>
    <row r="3" spans="1:4" ht="28.5" customHeight="1">
      <c r="A3" s="122" t="s">
        <v>27</v>
      </c>
      <c r="B3" s="122"/>
      <c r="C3" s="122"/>
      <c r="D3" s="122"/>
    </row>
    <row r="4" spans="1:4" ht="28.5" customHeight="1">
      <c r="A4" s="122" t="s">
        <v>5</v>
      </c>
      <c r="B4" s="122"/>
      <c r="C4" s="122"/>
      <c r="D4" s="122"/>
    </row>
    <row r="5" spans="1:9" ht="35.25" customHeight="1">
      <c r="A5" s="6" t="s">
        <v>4</v>
      </c>
      <c r="B5" s="6" t="s">
        <v>3</v>
      </c>
      <c r="C5" s="6" t="s">
        <v>28</v>
      </c>
      <c r="D5" s="6" t="s">
        <v>2</v>
      </c>
      <c r="E5" s="18"/>
      <c r="F5" s="18"/>
      <c r="G5" s="18"/>
      <c r="H5" s="18"/>
      <c r="I5" s="18"/>
    </row>
    <row r="6" spans="1:4" ht="59.25" customHeight="1">
      <c r="A6" s="7" t="s">
        <v>29</v>
      </c>
      <c r="B6" s="19">
        <v>15</v>
      </c>
      <c r="C6" s="5" t="s">
        <v>30</v>
      </c>
      <c r="D6" s="4" t="s">
        <v>66</v>
      </c>
    </row>
    <row r="7" spans="1:4" ht="42" customHeight="1">
      <c r="A7" s="7" t="s">
        <v>31</v>
      </c>
      <c r="B7" s="19">
        <v>15</v>
      </c>
      <c r="C7" s="20" t="s">
        <v>32</v>
      </c>
      <c r="D7" s="37" t="s">
        <v>67</v>
      </c>
    </row>
    <row r="8" spans="1:4" ht="39" customHeight="1">
      <c r="A8" s="7" t="s">
        <v>33</v>
      </c>
      <c r="B8" s="19">
        <v>15</v>
      </c>
      <c r="C8" s="20" t="s">
        <v>32</v>
      </c>
      <c r="D8" s="38" t="s">
        <v>68</v>
      </c>
    </row>
    <row r="9" spans="1:4" ht="82.5">
      <c r="A9" s="7" t="s">
        <v>34</v>
      </c>
      <c r="B9" s="19">
        <v>15</v>
      </c>
      <c r="C9" s="20" t="s">
        <v>32</v>
      </c>
      <c r="D9" s="38" t="s">
        <v>69</v>
      </c>
    </row>
    <row r="10" spans="1:4" ht="38.25" customHeight="1">
      <c r="A10" s="8" t="s">
        <v>35</v>
      </c>
      <c r="B10" s="19">
        <v>15</v>
      </c>
      <c r="C10" s="20" t="s">
        <v>32</v>
      </c>
      <c r="D10" s="39" t="s">
        <v>70</v>
      </c>
    </row>
    <row r="11" spans="1:4" ht="135.75" customHeight="1">
      <c r="A11" s="7" t="s">
        <v>65</v>
      </c>
      <c r="B11" s="19">
        <v>25</v>
      </c>
      <c r="C11" s="5" t="s">
        <v>30</v>
      </c>
      <c r="D11" s="38" t="s">
        <v>71</v>
      </c>
    </row>
    <row r="12" spans="1:4" ht="58.5" customHeight="1">
      <c r="A12" s="21" t="s">
        <v>36</v>
      </c>
      <c r="B12" s="22">
        <v>50</v>
      </c>
      <c r="C12" s="5" t="s">
        <v>30</v>
      </c>
      <c r="D12" s="38" t="s">
        <v>72</v>
      </c>
    </row>
    <row r="13" spans="1:2" ht="14.25">
      <c r="A13" s="23" t="s">
        <v>26</v>
      </c>
      <c r="B13" s="9">
        <f>SUM(B6:B12)</f>
        <v>150</v>
      </c>
    </row>
    <row r="15" ht="14.25">
      <c r="A15" s="24" t="s">
        <v>37</v>
      </c>
    </row>
    <row r="16" spans="1:2" ht="14.25">
      <c r="A16" s="9" t="s">
        <v>38</v>
      </c>
      <c r="B16" s="9" t="s">
        <v>39</v>
      </c>
    </row>
    <row r="17" spans="1:2" ht="14.25">
      <c r="A17" s="4" t="s">
        <v>0</v>
      </c>
      <c r="B17" s="4">
        <v>150</v>
      </c>
    </row>
    <row r="18" spans="1:2" ht="14.25">
      <c r="A18" s="4" t="s">
        <v>40</v>
      </c>
      <c r="B18" s="4">
        <v>100</v>
      </c>
    </row>
    <row r="19" spans="1:2" ht="14.25">
      <c r="A19" s="4" t="s">
        <v>41</v>
      </c>
      <c r="B19" s="4">
        <v>50</v>
      </c>
    </row>
    <row r="20" spans="1:2" ht="14.25">
      <c r="A20" s="4" t="s">
        <v>42</v>
      </c>
      <c r="B20" s="4">
        <v>10</v>
      </c>
    </row>
    <row r="21" spans="1:2" ht="14.25">
      <c r="A21" s="4" t="s">
        <v>43</v>
      </c>
      <c r="B21" s="4" t="s">
        <v>44</v>
      </c>
    </row>
  </sheetData>
  <sheetProtection/>
  <mergeCells count="2">
    <mergeCell ref="A3:D3"/>
    <mergeCell ref="A4:D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FELIPE CASTILLO BETANCOURT</dc:creator>
  <cp:keywords/>
  <dc:description/>
  <cp:lastModifiedBy>Oscar Cortes</cp:lastModifiedBy>
  <cp:lastPrinted>2019-07-07T18:21:53Z</cp:lastPrinted>
  <dcterms:created xsi:type="dcterms:W3CDTF">2015-02-04T19:55:13Z</dcterms:created>
  <dcterms:modified xsi:type="dcterms:W3CDTF">2022-12-13T02:20:15Z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d347b247-e90e-43a3-9d7b-004f14ae6873_Enabled">
    <vt:lpwstr>true</vt:lpwstr>
  </property>
  <property fmtid="{D5CDD505-2E9C-101B-9397-08002B2CF9AE}" pid="4" name="MSIP_Label_d347b247-e90e-43a3-9d7b-004f14ae6873_SetDate">
    <vt:lpwstr>2022-10-13T19:50:49Z</vt:lpwstr>
  </property>
  <property fmtid="{D5CDD505-2E9C-101B-9397-08002B2CF9AE}" pid="5" name="MSIP_Label_d347b247-e90e-43a3-9d7b-004f14ae6873_Method">
    <vt:lpwstr>Standard</vt:lpwstr>
  </property>
  <property fmtid="{D5CDD505-2E9C-101B-9397-08002B2CF9AE}" pid="6" name="MSIP_Label_d347b247-e90e-43a3-9d7b-004f14ae6873_Name">
    <vt:lpwstr>d347b247-e90e-43a3-9d7b-004f14ae6873</vt:lpwstr>
  </property>
  <property fmtid="{D5CDD505-2E9C-101B-9397-08002B2CF9AE}" pid="7" name="MSIP_Label_d347b247-e90e-43a3-9d7b-004f14ae6873_SiteId">
    <vt:lpwstr>76e3921f-489b-4b7e-9547-9ea297add9b5</vt:lpwstr>
  </property>
  <property fmtid="{D5CDD505-2E9C-101B-9397-08002B2CF9AE}" pid="8" name="MSIP_Label_d347b247-e90e-43a3-9d7b-004f14ae6873_ContentBits">
    <vt:lpwstr>0</vt:lpwstr>
  </property>
</Properties>
</file>