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laprevisora.sharepoint.com/sites/GerenciadeContratacion/Documentos compartidos/PROCESOS/2022/JUAN CARLOS BAUTISTA/5566 BONOS/"/>
    </mc:Choice>
  </mc:AlternateContent>
  <xr:revisionPtr revIDLastSave="10" documentId="13_ncr:1_{0D4D0FBE-5925-4164-8B35-8EE88B4CAE1E}" xr6:coauthVersionLast="47" xr6:coauthVersionMax="47" xr10:uidLastSave="{D3D58B5D-1473-42D4-A8D9-519CC1D7255E}"/>
  <bookViews>
    <workbookView xWindow="-110" yWindow="-110" windowWidth="19420" windowHeight="10420" xr2:uid="{2A2856AC-4354-4F68-93C9-EE5688A7E05B}"/>
  </bookViews>
  <sheets>
    <sheet name="Matriz" sheetId="5"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5" l="1"/>
  <c r="H19" i="5"/>
  <c r="H20" i="5"/>
  <c r="H17" i="5"/>
  <c r="H13" i="5"/>
  <c r="H23" i="5" l="1"/>
  <c r="H22" i="5"/>
  <c r="H21" i="5"/>
  <c r="H18" i="5"/>
  <c r="H16" i="5"/>
  <c r="H15" i="5"/>
  <c r="H14" i="5"/>
</calcChain>
</file>

<file path=xl/sharedStrings.xml><?xml version="1.0" encoding="utf-8"?>
<sst xmlns="http://schemas.openxmlformats.org/spreadsheetml/2006/main" count="157" uniqueCount="111">
  <si>
    <t>Matriz de riesgos precontractuales, contractuales, poscontractuales y operativos para procesos de contratación</t>
  </si>
  <si>
    <t xml:space="preserve">Objeto de la Contratación: </t>
  </si>
  <si>
    <t>Área que lidera el proceso de contratación:</t>
  </si>
  <si>
    <t>Valor estimado del bien o servicio:</t>
  </si>
  <si>
    <t xml:space="preserve">Fecha: </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</si>
  <si>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</si>
  <si>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</si>
  <si>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</si>
  <si>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</si>
  <si>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</si>
  <si>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</si>
  <si>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</si>
  <si>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</si>
  <si>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</si>
  <si>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</si>
  <si>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</si>
  <si>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</si>
  <si>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</si>
  <si>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</si>
  <si>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</si>
  <si>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</si>
  <si>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</si>
  <si>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</si>
  <si>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</si>
  <si>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</si>
  <si>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(Indemnizaciones, Planeación Financiera, Tecnología, Contratación, Riesgos, Recursos Físicos, entre otras) para la elaboración del documento de condiciones definitivas y sus anexos.</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</si>
  <si>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el modelo.</t>
  </si>
  <si>
    <t>1. Estudio de mercado con firmas especializadas con experiencia que cuente con las especificaciones técnicas, 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</si>
  <si>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</si>
  <si>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</si>
  <si>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</si>
  <si>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</si>
  <si>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</si>
  <si>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</si>
  <si>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</si>
  <si>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</si>
  <si>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</si>
  <si>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</si>
  <si>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</si>
  <si>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</si>
  <si>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r>
      <rPr>
        <strike/>
        <sz val="14"/>
        <rFont val="Calibri"/>
        <family val="2"/>
        <scheme val="minor"/>
      </rPr>
      <t xml:space="preserve">
</t>
    </r>
    <r>
      <rPr>
        <sz val="14"/>
        <rFont val="Calibri"/>
        <family val="2"/>
        <scheme val="minor"/>
      </rPr>
      <t>1. Desarrollar el estudio de mercado garantizando que se incluyen claramente los aspectos a tener en cuenta en la evaluación de la experiencia frente a la definición de las necesidades de la Compañía.
2. Incluir a las áreas de la Compañía como Jurídica, Financiera, Tecnología, contratación y de Indemnizaciones, entre otras para garantizar las especificaciones requeridas para la prestación del servicio adecuado.</t>
    </r>
  </si>
  <si>
    <t xml:space="preserve">Inoportunidad en la suscripción del contrato para cubrir las necesidades de la Compañía.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</si>
  <si>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</si>
  <si>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1. Retraso en la ejecución del contrato</t>
  </si>
  <si>
    <t xml:space="preserve">1. Desarrollar las actividades definidas para la legalización del contrato con oportunidad y calidad. </t>
  </si>
  <si>
    <t>Errores u omisión en la presentación de las garantías requeridas para el contrato.</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</si>
  <si>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</si>
  <si>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</si>
  <si>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Económicos</t>
  </si>
  <si>
    <t>Incumplimiento por parte del proveedor de las obligaciones establecidas contractualmente.</t>
  </si>
  <si>
    <t>1. Falta de capacidad financiera del Contratista.
2.Falta de recurso humano para el desarrollo de las actividades.</t>
  </si>
  <si>
    <t>1. Incumplimiento de la normatividad aplicable a la Compañía.</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</si>
  <si>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</si>
  <si>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</si>
  <si>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</si>
  <si>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</si>
  <si>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</si>
  <si>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</si>
  <si>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</si>
  <si>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</si>
  <si>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</si>
  <si>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</si>
  <si>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Cambios en la normativa que modifique o imponga nuevas obligaciones a desarrollar por parte del proveedor en el contrato de auditoria de cuentas.</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</si>
  <si>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</si>
  <si>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</si>
  <si>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</si>
  <si>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</si>
  <si>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 xml:space="preserve">Inoportunidad u omisión en la liquidación del contrato </t>
  </si>
  <si>
    <t>1. Desconocimiento de los tiempos establecidos para la liquidación de un contrato.
2. Prescripción de los tiempos para liquidar un contrato.</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</si>
  <si>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</si>
  <si>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</si>
  <si>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</si>
  <si>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</si>
  <si>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</si>
  <si>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</si>
  <si>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</si>
  <si>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</si>
  <si>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</si>
  <si>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</si>
  <si>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</si>
  <si>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</si>
  <si>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</si>
  <si>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</si>
  <si>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</si>
  <si>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</si>
  <si>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</si>
  <si>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</si>
  <si>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</si>
  <si>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</si>
  <si>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</si>
  <si>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</si>
  <si>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</si>
  <si>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</si>
  <si>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</si>
  <si>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</si>
  <si>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</si>
  <si>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</si>
  <si>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</si>
  <si>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</si>
  <si>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</si>
  <si>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</si>
  <si>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</si>
  <si>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</si>
  <si>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</si>
  <si>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</si>
  <si>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</si>
  <si>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</si>
  <si>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</si>
  <si>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Gerencia de talento humano</t>
  </si>
  <si>
    <t>$ 2,629,494,771 Incluido IVA</t>
  </si>
  <si>
    <t xml:space="preserve">Suministro de bonos y/o tarjetas electrónicas redimibles en una amplia red de establecimientos comerciales y con un rango amplio de posibilidades de elección a nivel nacional.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</si>
</sst>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3">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left" vertical="center" wrapText="1"/>
    </xf>
    <xf numFmtId="0" fontId="2" fillId="0" borderId="1" xfId="0" applyFont="1" applyBorder="1" applyAlignment="1">
      <alignment horizontal="center"/>
    </xf>
    <xf numFmtId="17" fontId="2" fillId="0" borderId="1" xfId="0" applyNumberFormat="1" applyFont="1" applyBorder="1" applyAlignment="1">
      <alignment horizont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31749</xdr:colOff>
      <xdr:row>1</xdr:row>
      <xdr:rowOff>206375</xdr:rowOff>
    </xdr:from>
    <xdr:to>
      <xdr:col>2</xdr:col>
      <xdr:colOff>714374</xdr:colOff>
      <xdr:row>6</xdr:row>
      <xdr:rowOff>155575</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3399" y="441325"/>
          <a:ext cx="2460625" cy="1063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my.sharepoint.com/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Relación riesgos"/>
    </sheetNames>
    <sheetDataSet>
      <sheetData sheetId="0"/>
      <sheetData sheetId="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3"/>
  <sheetViews>
    <sheetView tabSelected="1" topLeftCell="G1" zoomScale="55" zoomScaleNormal="55" workbookViewId="0">
      <selection activeCell="G6" sqref="G6:J6"/>
    </sheetView>
  </sheetViews>
  <sheetFormatPr baseColWidth="10" defaultColWidth="10.81640625" defaultRowHeight="14.5" x14ac:dyDescent="0.35"/>
  <cols>
    <col min="1" max="1" width="25.453125" style="23" customWidth="1"/>
    <col min="2" max="4" width="25.453125" style="10" customWidth="1"/>
    <col min="5" max="5" width="68.1796875" style="10" customWidth="1"/>
    <col min="6" max="6" width="73.1796875" style="10" customWidth="1"/>
    <col min="7" max="8" width="18.54296875" style="21" customWidth="1"/>
    <col min="9" max="9" width="83.1796875" style="10" customWidth="1"/>
    <col min="10" max="10" width="163.81640625" style="10" customWidth="1"/>
    <col min="11" max="16384" width="10.81640625" style="10"/>
  </cols>
  <sheetData>
    <row r="1" spans="1:10" ht="18.5" x14ac:dyDescent="0.45">
      <c r="A1" s="22"/>
      <c r="B1" s="8"/>
      <c r="C1" s="8"/>
      <c r="D1" s="8"/>
      <c r="E1" s="9"/>
      <c r="F1" s="8"/>
      <c r="G1" s="20"/>
      <c r="H1" s="20"/>
      <c r="I1" s="8"/>
      <c r="J1" s="9"/>
    </row>
    <row r="2" spans="1:10" ht="14.5" customHeight="1" x14ac:dyDescent="0.35">
      <c r="A2" s="31"/>
      <c r="B2" s="32"/>
      <c r="C2" s="33"/>
      <c r="D2" s="43" t="s">
        <v>0</v>
      </c>
      <c r="E2" s="44"/>
      <c r="F2" s="44"/>
      <c r="G2" s="44"/>
      <c r="H2" s="44"/>
      <c r="I2" s="44"/>
      <c r="J2" s="44"/>
    </row>
    <row r="3" spans="1:10" ht="14.5" customHeight="1" x14ac:dyDescent="0.35">
      <c r="A3" s="34"/>
      <c r="B3" s="35"/>
      <c r="C3" s="36"/>
      <c r="D3" s="45"/>
      <c r="E3" s="46"/>
      <c r="F3" s="46"/>
      <c r="G3" s="46"/>
      <c r="H3" s="46"/>
      <c r="I3" s="46"/>
      <c r="J3" s="46"/>
    </row>
    <row r="4" spans="1:10" ht="14.5" customHeight="1" x14ac:dyDescent="0.35">
      <c r="A4" s="34"/>
      <c r="B4" s="35"/>
      <c r="C4" s="36"/>
      <c r="D4" s="47" t="s">
        <v>1</v>
      </c>
      <c r="E4" s="48"/>
      <c r="F4" s="49"/>
      <c r="G4" s="40" t="s">
        <v>110</v>
      </c>
      <c r="H4" s="40"/>
      <c r="I4" s="40"/>
      <c r="J4" s="40"/>
    </row>
    <row r="5" spans="1:10" ht="32.15" customHeight="1" x14ac:dyDescent="0.35">
      <c r="A5" s="34"/>
      <c r="B5" s="35"/>
      <c r="C5" s="36"/>
      <c r="D5" s="50"/>
      <c r="E5" s="51"/>
      <c r="F5" s="52"/>
      <c r="G5" s="40"/>
      <c r="H5" s="40"/>
      <c r="I5" s="40"/>
      <c r="J5" s="40"/>
    </row>
    <row r="6" spans="1:10" ht="18.5" x14ac:dyDescent="0.45">
      <c r="A6" s="34"/>
      <c r="B6" s="35"/>
      <c r="C6" s="36"/>
      <c r="D6" s="28" t="s">
        <v>2</v>
      </c>
      <c r="E6" s="29"/>
      <c r="F6" s="30"/>
      <c r="G6" s="41" t="s">
        <v>108</v>
      </c>
      <c r="H6" s="41"/>
      <c r="I6" s="41"/>
      <c r="J6" s="41"/>
    </row>
    <row r="7" spans="1:10" ht="18.5" x14ac:dyDescent="0.45">
      <c r="A7" s="34"/>
      <c r="B7" s="35"/>
      <c r="C7" s="36"/>
      <c r="D7" s="28" t="s">
        <v>3</v>
      </c>
      <c r="E7" s="29"/>
      <c r="F7" s="30"/>
      <c r="G7" s="41" t="s">
        <v>109</v>
      </c>
      <c r="H7" s="41"/>
      <c r="I7" s="41"/>
      <c r="J7" s="41"/>
    </row>
    <row r="8" spans="1:10" ht="18.5" x14ac:dyDescent="0.45">
      <c r="A8" s="37"/>
      <c r="B8" s="38"/>
      <c r="C8" s="39"/>
      <c r="D8" s="28" t="s">
        <v>4</v>
      </c>
      <c r="E8" s="29"/>
      <c r="F8" s="30"/>
      <c r="G8" s="42">
        <v>44927</v>
      </c>
      <c r="H8" s="41"/>
      <c r="I8" s="41"/>
      <c r="J8" s="41"/>
    </row>
    <row r="9" spans="1:10" ht="18.649999999999999" customHeight="1" x14ac:dyDescent="0.45">
      <c r="A9" s="22"/>
      <c r="B9" s="11"/>
      <c r="C9" s="11"/>
      <c r="D9" s="11"/>
      <c r="E9" s="9"/>
      <c r="F9" s="8"/>
      <c r="G9" s="20"/>
      <c r="H9" s="20"/>
      <c r="I9" s="8"/>
      <c r="J9" s="9"/>
    </row>
    <row r="10" spans="1:10" ht="18.649999999999999" customHeight="1" x14ac:dyDescent="0.45">
      <c r="A10" s="22"/>
      <c r="B10" s="8"/>
      <c r="C10" s="8"/>
      <c r="D10" s="8"/>
      <c r="E10" s="9"/>
      <c r="F10" s="8"/>
      <c r="G10" s="20"/>
      <c r="H10" s="20"/>
      <c r="I10" s="8"/>
      <c r="J10" s="9"/>
    </row>
    <row r="11" spans="1:10" s="24" customFormat="1" ht="113.5" customHeight="1" x14ac:dyDescent="0.35">
      <c r="A11" s="5" t="s">
        <v>5</v>
      </c>
      <c r="B11" s="5" t="s">
        <v>6</v>
      </c>
      <c r="C11" s="5" t="s">
        <v>7</v>
      </c>
      <c r="D11" s="5" t="s">
        <v>8</v>
      </c>
      <c r="E11" s="5" t="s">
        <v>9</v>
      </c>
      <c r="F11" s="6" t="s">
        <v>10</v>
      </c>
      <c r="G11" s="7" t="s">
        <v>11</v>
      </c>
      <c r="H11" s="7" t="s">
        <v>12</v>
      </c>
      <c r="I11" s="6" t="s">
        <v>13</v>
      </c>
      <c r="J11" s="5" t="s">
        <v>14</v>
      </c>
    </row>
    <row r="12" spans="1:10" ht="167.15" customHeight="1" x14ac:dyDescent="0.35">
      <c r="A12" s="25" t="s">
        <v>15</v>
      </c>
      <c r="B12" s="18" t="s">
        <v>16</v>
      </c>
      <c r="C12" s="18" t="s">
        <v>17</v>
      </c>
      <c r="D12" s="18" t="s">
        <v>18</v>
      </c>
      <c r="E12" s="12" t="s">
        <v>19</v>
      </c>
      <c r="F12" s="12" t="s">
        <v>20</v>
      </c>
      <c r="G12" s="19">
        <v>1</v>
      </c>
      <c r="H12" s="19">
        <f>VLOOKUP(G12,[1]Hoja2!$A$2:$B$21,2,FALSE)</f>
        <v>9.9920072216264108E-16</v>
      </c>
      <c r="I12" s="12" t="s">
        <v>21</v>
      </c>
      <c r="J12" s="12" t="s">
        <v>22</v>
      </c>
    </row>
    <row r="13" spans="1:10" ht="409.4" customHeight="1" x14ac:dyDescent="0.35">
      <c r="A13" s="26"/>
      <c r="B13" s="18" t="s">
        <v>16</v>
      </c>
      <c r="C13" s="18" t="s">
        <v>17</v>
      </c>
      <c r="D13" s="18" t="s">
        <v>23</v>
      </c>
      <c r="E13" s="13" t="s">
        <v>24</v>
      </c>
      <c r="F13" s="14" t="s">
        <v>25</v>
      </c>
      <c r="G13" s="19">
        <v>1</v>
      </c>
      <c r="H13" s="19">
        <f>VLOOKUP(G13,[1]Hoja2!$A$2:$B$21,2,FALSE)</f>
        <v>9.9920072216264108E-16</v>
      </c>
      <c r="I13" s="12" t="s">
        <v>26</v>
      </c>
      <c r="J13" s="12" t="s">
        <v>27</v>
      </c>
    </row>
    <row r="14" spans="1:10" ht="133" customHeight="1" x14ac:dyDescent="0.35">
      <c r="A14" s="26"/>
      <c r="B14" s="18" t="s">
        <v>16</v>
      </c>
      <c r="C14" s="18" t="s">
        <v>17</v>
      </c>
      <c r="D14" s="18" t="s">
        <v>23</v>
      </c>
      <c r="E14" s="12" t="s">
        <v>28</v>
      </c>
      <c r="F14" s="12" t="s">
        <v>29</v>
      </c>
      <c r="G14" s="19">
        <v>1</v>
      </c>
      <c r="H14" s="19">
        <f>VLOOKUP(G14,[1]Hoja2!$A$2:$B$21,2,FALSE)</f>
        <v>9.9920072216264108E-16</v>
      </c>
      <c r="I14" s="12" t="s">
        <v>30</v>
      </c>
      <c r="J14" s="12" t="s">
        <v>31</v>
      </c>
    </row>
    <row r="15" spans="1:10" ht="225.65" customHeight="1" x14ac:dyDescent="0.35">
      <c r="A15" s="26"/>
      <c r="B15" s="18" t="s">
        <v>16</v>
      </c>
      <c r="C15" s="18" t="s">
        <v>17</v>
      </c>
      <c r="D15" s="18" t="s">
        <v>23</v>
      </c>
      <c r="E15" s="12" t="s">
        <v>32</v>
      </c>
      <c r="F15" s="12" t="s">
        <v>33</v>
      </c>
      <c r="G15" s="19">
        <v>1</v>
      </c>
      <c r="H15" s="19">
        <f>VLOOKUP(G15,[1]Hoja2!$A$2:$B$21,2,FALSE)</f>
        <v>9.9920072216264108E-16</v>
      </c>
      <c r="I15" s="12" t="s">
        <v>34</v>
      </c>
      <c r="J15" s="12" t="s">
        <v>35</v>
      </c>
    </row>
    <row r="16" spans="1:10" ht="216" customHeight="1" x14ac:dyDescent="0.35">
      <c r="A16" s="26"/>
      <c r="B16" s="18" t="s">
        <v>16</v>
      </c>
      <c r="C16" s="18" t="s">
        <v>36</v>
      </c>
      <c r="D16" s="18" t="s">
        <v>18</v>
      </c>
      <c r="E16" s="12" t="s">
        <v>37</v>
      </c>
      <c r="F16" s="12" t="s">
        <v>38</v>
      </c>
      <c r="G16" s="19">
        <v>1</v>
      </c>
      <c r="H16" s="19">
        <f>VLOOKUP(G16,[1]Hoja2!$A$2:$B$21,2,FALSE)</f>
        <v>9.9920072216264108E-16</v>
      </c>
      <c r="I16" s="14" t="s">
        <v>39</v>
      </c>
      <c r="J16" s="12" t="s">
        <v>40</v>
      </c>
    </row>
    <row r="17" spans="1:10" ht="105" customHeight="1" x14ac:dyDescent="0.35">
      <c r="A17" s="26"/>
      <c r="B17" s="18" t="s">
        <v>16</v>
      </c>
      <c r="C17" s="18" t="s">
        <v>17</v>
      </c>
      <c r="D17" s="18" t="s">
        <v>23</v>
      </c>
      <c r="E17" s="12" t="s">
        <v>41</v>
      </c>
      <c r="F17" s="15" t="s">
        <v>42</v>
      </c>
      <c r="G17" s="19">
        <v>0.5</v>
      </c>
      <c r="H17" s="19">
        <f>VLOOKUP(G17,'Explicación campos Matriz'!A50:B70,2,FALSE)</f>
        <v>0.500000000000001</v>
      </c>
      <c r="I17" s="12" t="s">
        <v>43</v>
      </c>
      <c r="J17" s="12" t="s">
        <v>44</v>
      </c>
    </row>
    <row r="18" spans="1:10" ht="106.5" customHeight="1" x14ac:dyDescent="0.35">
      <c r="A18" s="27"/>
      <c r="B18" s="18" t="s">
        <v>16</v>
      </c>
      <c r="C18" s="18" t="s">
        <v>17</v>
      </c>
      <c r="D18" s="18" t="s">
        <v>23</v>
      </c>
      <c r="E18" s="12" t="s">
        <v>45</v>
      </c>
      <c r="F18" s="12" t="s">
        <v>46</v>
      </c>
      <c r="G18" s="19">
        <v>0.4</v>
      </c>
      <c r="H18" s="19">
        <f>VLOOKUP(G18,[1]Hoja2!$A$2:$B$21,2,FALSE)</f>
        <v>0.6</v>
      </c>
      <c r="I18" s="12" t="s">
        <v>43</v>
      </c>
      <c r="J18" s="12" t="s">
        <v>47</v>
      </c>
    </row>
    <row r="19" spans="1:10" ht="55.5" customHeight="1" x14ac:dyDescent="0.35">
      <c r="A19" s="26"/>
      <c r="B19" s="18" t="s">
        <v>16</v>
      </c>
      <c r="C19" s="18" t="s">
        <v>36</v>
      </c>
      <c r="D19" s="18" t="s">
        <v>48</v>
      </c>
      <c r="E19" s="1" t="s">
        <v>49</v>
      </c>
      <c r="F19" s="16" t="s">
        <v>50</v>
      </c>
      <c r="G19" s="19">
        <v>0</v>
      </c>
      <c r="H19" s="19">
        <f>VLOOKUP(G19,'Explicación campos Matriz'!A50:B70,2,FALSE)</f>
        <v>1</v>
      </c>
      <c r="I19" s="14" t="s">
        <v>51</v>
      </c>
      <c r="J19" s="1" t="s">
        <v>52</v>
      </c>
    </row>
    <row r="20" spans="1:10" ht="55.5" customHeight="1" x14ac:dyDescent="0.35">
      <c r="A20" s="26"/>
      <c r="B20" s="18" t="s">
        <v>16</v>
      </c>
      <c r="C20" s="18" t="s">
        <v>17</v>
      </c>
      <c r="D20" s="18" t="s">
        <v>23</v>
      </c>
      <c r="E20" s="1" t="s">
        <v>53</v>
      </c>
      <c r="F20" s="16" t="s">
        <v>54</v>
      </c>
      <c r="G20" s="19">
        <v>1</v>
      </c>
      <c r="H20" s="19">
        <f>VLOOKUP(G20,'Explicación campos Matriz'!A50:B70,2,FALSE)</f>
        <v>9.9920072216264108E-16</v>
      </c>
      <c r="I20" s="17" t="s">
        <v>55</v>
      </c>
      <c r="J20" s="1" t="s">
        <v>56</v>
      </c>
    </row>
    <row r="21" spans="1:10" ht="37" customHeight="1" x14ac:dyDescent="0.35">
      <c r="A21" s="26"/>
      <c r="B21" s="18" t="s">
        <v>16</v>
      </c>
      <c r="C21" s="18" t="s">
        <v>17</v>
      </c>
      <c r="D21" s="18" t="s">
        <v>23</v>
      </c>
      <c r="E21" s="1" t="s">
        <v>57</v>
      </c>
      <c r="F21" s="16" t="s">
        <v>58</v>
      </c>
      <c r="G21" s="19">
        <v>1</v>
      </c>
      <c r="H21" s="19">
        <f>VLOOKUP(G21,[1]Hoja2!$A$2:$B$21,2,FALSE)</f>
        <v>9.9920072216264108E-16</v>
      </c>
      <c r="I21" s="14" t="s">
        <v>59</v>
      </c>
      <c r="J21" s="1" t="s">
        <v>60</v>
      </c>
    </row>
    <row r="22" spans="1:10" ht="55.5" customHeight="1" x14ac:dyDescent="0.35">
      <c r="A22" s="27"/>
      <c r="B22" s="18" t="s">
        <v>16</v>
      </c>
      <c r="C22" s="18" t="s">
        <v>36</v>
      </c>
      <c r="D22" s="18" t="s">
        <v>61</v>
      </c>
      <c r="E22" s="1" t="s">
        <v>62</v>
      </c>
      <c r="F22" s="16" t="s">
        <v>63</v>
      </c>
      <c r="G22" s="19">
        <v>0.5</v>
      </c>
      <c r="H22" s="19">
        <f>VLOOKUP(G22,[1]Hoja2!$A$2:$B$21,2,FALSE)</f>
        <v>0.500000000000001</v>
      </c>
      <c r="I22" s="14" t="s">
        <v>64</v>
      </c>
      <c r="J22" s="1" t="s">
        <v>65</v>
      </c>
    </row>
    <row r="23" spans="1:10" ht="55.5" customHeight="1" x14ac:dyDescent="0.35">
      <c r="A23" s="6" t="s">
        <v>66</v>
      </c>
      <c r="B23" s="18" t="s">
        <v>16</v>
      </c>
      <c r="C23" s="18" t="s">
        <v>17</v>
      </c>
      <c r="D23" s="18" t="s">
        <v>23</v>
      </c>
      <c r="E23" s="1" t="s">
        <v>67</v>
      </c>
      <c r="F23" s="16" t="s">
        <v>68</v>
      </c>
      <c r="G23" s="19">
        <v>0.5</v>
      </c>
      <c r="H23" s="19">
        <f>VLOOKUP(G23,[1]Hoja2!$A$2:$B$21,2,FALSE)</f>
        <v>0.500000000000001</v>
      </c>
      <c r="I23" s="14" t="s">
        <v>51</v>
      </c>
      <c r="J23" s="1" t="s">
        <v>69</v>
      </c>
    </row>
  </sheetData>
  <mergeCells count="12">
    <mergeCell ref="A12:A18"/>
    <mergeCell ref="A19:A22"/>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A23</xm:sqref>
        </x14:dataValidation>
        <x14:dataValidation type="list" allowBlank="1" showInputMessage="1" showErrorMessage="1" xr:uid="{5B8C5634-F035-41E1-A3E2-CF7F0DB599C0}">
          <x14:formula1>
            <xm:f>'Explicación campos Matriz'!$A$2:$A$9</xm:f>
          </x14:formula1>
          <xm:sqref>D13:D23</xm:sqref>
        </x14:dataValidation>
        <x14:dataValidation type="list" allowBlank="1" showInputMessage="1" showErrorMessage="1" xr:uid="{8A251E56-3201-4335-B269-84F32C31BE69}">
          <x14:formula1>
            <xm:f>'Explicación campos Matriz'!$E$45:$E$46</xm:f>
          </x14:formula1>
          <xm:sqref>C13:C23</xm:sqref>
        </x14:dataValidation>
        <x14:dataValidation type="list" allowBlank="1" showInputMessage="1" showErrorMessage="1" xr:uid="{3EB083DD-703B-4DFB-8DA4-0AEA9478515A}">
          <x14:formula1>
            <xm:f>'Explicación campos Matriz'!$C$45:$C$46</xm:f>
          </x14:formula1>
          <xm:sqref>B13:B23</xm:sqref>
        </x14:dataValidation>
        <x14:dataValidation type="list" allowBlank="1" showInputMessage="1" showErrorMessage="1" xr:uid="{962508E7-CFA7-46B9-AF4D-A08BE93C91DF}">
          <x14:formula1>
            <xm:f>'Explicación campos Matriz'!$A$50:$A$70</xm:f>
          </x14:formula1>
          <xm:sqref>G13:G23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53125" defaultRowHeight="14.5" x14ac:dyDescent="0.35"/>
  <sheetData>
    <row r="1" spans="1:2" x14ac:dyDescent="0.35">
      <c r="A1" t="s">
        <v>70</v>
      </c>
    </row>
    <row r="2" spans="1:2" x14ac:dyDescent="0.35">
      <c r="A2" t="s">
        <v>48</v>
      </c>
      <c r="B2" t="s">
        <v>71</v>
      </c>
    </row>
    <row r="3" spans="1:2" x14ac:dyDescent="0.35">
      <c r="A3" t="s">
        <v>72</v>
      </c>
      <c r="B3" t="s">
        <v>73</v>
      </c>
    </row>
    <row r="4" spans="1:2" x14ac:dyDescent="0.35">
      <c r="A4" t="s">
        <v>23</v>
      </c>
      <c r="B4" t="s">
        <v>74</v>
      </c>
    </row>
    <row r="5" spans="1:2" x14ac:dyDescent="0.35">
      <c r="A5" t="s">
        <v>18</v>
      </c>
      <c r="B5" t="s">
        <v>75</v>
      </c>
    </row>
    <row r="6" spans="1:2" x14ac:dyDescent="0.35">
      <c r="A6" t="s">
        <v>61</v>
      </c>
      <c r="B6" t="s">
        <v>76</v>
      </c>
    </row>
    <row r="7" spans="1:2" x14ac:dyDescent="0.35">
      <c r="A7" t="s">
        <v>77</v>
      </c>
      <c r="B7" t="s">
        <v>78</v>
      </c>
    </row>
    <row r="8" spans="1:2" x14ac:dyDescent="0.35">
      <c r="A8" t="s">
        <v>79</v>
      </c>
      <c r="B8" t="s">
        <v>80</v>
      </c>
    </row>
    <row r="9" spans="1:2" x14ac:dyDescent="0.35">
      <c r="A9" t="s">
        <v>81</v>
      </c>
      <c r="B9" t="s">
        <v>82</v>
      </c>
    </row>
    <row r="14" spans="1:2" ht="39.5" x14ac:dyDescent="0.35">
      <c r="A14" s="2" t="s">
        <v>83</v>
      </c>
      <c r="B14" t="s">
        <v>84</v>
      </c>
    </row>
    <row r="15" spans="1:2" x14ac:dyDescent="0.35">
      <c r="A15">
        <v>1</v>
      </c>
      <c r="B15" t="s">
        <v>85</v>
      </c>
    </row>
    <row r="16" spans="1:2" x14ac:dyDescent="0.35">
      <c r="A16">
        <v>2</v>
      </c>
      <c r="B16" t="s">
        <v>86</v>
      </c>
    </row>
    <row r="17" spans="1:2" x14ac:dyDescent="0.35">
      <c r="A17">
        <v>3</v>
      </c>
      <c r="B17" t="s">
        <v>87</v>
      </c>
    </row>
    <row r="18" spans="1:2" x14ac:dyDescent="0.35">
      <c r="A18">
        <v>4</v>
      </c>
      <c r="B18" t="s">
        <v>88</v>
      </c>
    </row>
    <row r="19" spans="1:2" x14ac:dyDescent="0.35">
      <c r="A19">
        <v>5</v>
      </c>
      <c r="B19" t="s">
        <v>89</v>
      </c>
    </row>
    <row r="23" spans="1:2" ht="29" x14ac:dyDescent="0.35">
      <c r="A23" s="3" t="s">
        <v>90</v>
      </c>
      <c r="B23" t="s">
        <v>84</v>
      </c>
    </row>
    <row r="24" spans="1:2" x14ac:dyDescent="0.35">
      <c r="A24">
        <v>1</v>
      </c>
      <c r="B24" t="s">
        <v>91</v>
      </c>
    </row>
    <row r="25" spans="1:2" x14ac:dyDescent="0.35">
      <c r="A25">
        <v>2</v>
      </c>
      <c r="B25" t="s">
        <v>92</v>
      </c>
    </row>
    <row r="26" spans="1:2" x14ac:dyDescent="0.35">
      <c r="A26">
        <v>3</v>
      </c>
      <c r="B26" t="s">
        <v>93</v>
      </c>
    </row>
    <row r="27" spans="1:2" x14ac:dyDescent="0.35">
      <c r="A27">
        <v>4</v>
      </c>
      <c r="B27" t="s">
        <v>94</v>
      </c>
    </row>
    <row r="28" spans="1:2" x14ac:dyDescent="0.35">
      <c r="A28">
        <v>5</v>
      </c>
      <c r="B28" t="s">
        <v>95</v>
      </c>
    </row>
    <row r="31" spans="1:2" ht="29" x14ac:dyDescent="0.35">
      <c r="A31" s="3" t="s">
        <v>96</v>
      </c>
      <c r="B31" t="s">
        <v>84</v>
      </c>
    </row>
    <row r="32" spans="1:2" x14ac:dyDescent="0.35">
      <c r="A32">
        <v>2</v>
      </c>
      <c r="B32" t="s">
        <v>97</v>
      </c>
    </row>
    <row r="33" spans="1:5" x14ac:dyDescent="0.35">
      <c r="A33">
        <v>3</v>
      </c>
      <c r="B33" t="s">
        <v>97</v>
      </c>
    </row>
    <row r="34" spans="1:5" x14ac:dyDescent="0.35">
      <c r="A34">
        <v>4</v>
      </c>
      <c r="B34" t="s">
        <v>97</v>
      </c>
    </row>
    <row r="35" spans="1:5" x14ac:dyDescent="0.35">
      <c r="A35">
        <v>5</v>
      </c>
      <c r="B35" t="s">
        <v>98</v>
      </c>
    </row>
    <row r="36" spans="1:5" x14ac:dyDescent="0.35">
      <c r="A36">
        <v>6</v>
      </c>
      <c r="B36" t="s">
        <v>99</v>
      </c>
    </row>
    <row r="37" spans="1:5" x14ac:dyDescent="0.35">
      <c r="A37">
        <v>7</v>
      </c>
      <c r="B37" t="s">
        <v>99</v>
      </c>
    </row>
    <row r="38" spans="1:5" x14ac:dyDescent="0.35">
      <c r="A38">
        <v>8</v>
      </c>
      <c r="B38" t="s">
        <v>100</v>
      </c>
    </row>
    <row r="39" spans="1:5" x14ac:dyDescent="0.35">
      <c r="A39">
        <v>9</v>
      </c>
      <c r="B39" t="s">
        <v>100</v>
      </c>
    </row>
    <row r="40" spans="1:5" x14ac:dyDescent="0.35">
      <c r="A40">
        <v>10</v>
      </c>
      <c r="B40" t="s">
        <v>100</v>
      </c>
    </row>
    <row r="44" spans="1:5" x14ac:dyDescent="0.35">
      <c r="A44" t="s">
        <v>101</v>
      </c>
      <c r="C44" t="s">
        <v>102</v>
      </c>
      <c r="E44" t="s">
        <v>103</v>
      </c>
    </row>
    <row r="45" spans="1:5" x14ac:dyDescent="0.35">
      <c r="A45" t="s">
        <v>104</v>
      </c>
      <c r="C45" t="s">
        <v>105</v>
      </c>
      <c r="E45" t="s">
        <v>17</v>
      </c>
    </row>
    <row r="46" spans="1:5" x14ac:dyDescent="0.35">
      <c r="A46" t="s">
        <v>106</v>
      </c>
      <c r="C46" t="s">
        <v>16</v>
      </c>
      <c r="E46" t="s">
        <v>36</v>
      </c>
    </row>
    <row r="47" spans="1:5" x14ac:dyDescent="0.35">
      <c r="A47" t="s">
        <v>66</v>
      </c>
    </row>
    <row r="48" spans="1:5" x14ac:dyDescent="0.35">
      <c r="A48" t="s">
        <v>107</v>
      </c>
    </row>
    <row r="50" spans="1:2" x14ac:dyDescent="0.35">
      <c r="A50" s="4">
        <v>0</v>
      </c>
      <c r="B50" s="4">
        <v>1</v>
      </c>
    </row>
    <row r="51" spans="1:2" x14ac:dyDescent="0.35">
      <c r="A51" s="4">
        <v>0.05</v>
      </c>
      <c r="B51" s="4">
        <v>0.95</v>
      </c>
    </row>
    <row r="52" spans="1:2" x14ac:dyDescent="0.35">
      <c r="A52" s="4">
        <v>0.1</v>
      </c>
      <c r="B52" s="4">
        <v>0.9</v>
      </c>
    </row>
    <row r="53" spans="1:2" x14ac:dyDescent="0.35">
      <c r="A53" s="4">
        <v>0.15</v>
      </c>
      <c r="B53" s="4">
        <v>0.85</v>
      </c>
    </row>
    <row r="54" spans="1:2" x14ac:dyDescent="0.35">
      <c r="A54" s="4">
        <v>0.2</v>
      </c>
      <c r="B54" s="4">
        <v>0.8</v>
      </c>
    </row>
    <row r="55" spans="1:2" x14ac:dyDescent="0.35">
      <c r="A55" s="4">
        <v>0.25</v>
      </c>
      <c r="B55" s="4">
        <v>0.75</v>
      </c>
    </row>
    <row r="56" spans="1:2" x14ac:dyDescent="0.35">
      <c r="A56" s="4">
        <v>0.3</v>
      </c>
      <c r="B56" s="4">
        <v>0.7</v>
      </c>
    </row>
    <row r="57" spans="1:2" x14ac:dyDescent="0.35">
      <c r="A57" s="4">
        <v>0.35</v>
      </c>
      <c r="B57" s="4">
        <v>0.65</v>
      </c>
    </row>
    <row r="58" spans="1:2" x14ac:dyDescent="0.35">
      <c r="A58" s="4">
        <v>0.4</v>
      </c>
      <c r="B58" s="4">
        <v>0.6</v>
      </c>
    </row>
    <row r="59" spans="1:2" x14ac:dyDescent="0.35">
      <c r="A59" s="4">
        <v>0.45</v>
      </c>
      <c r="B59" s="4">
        <v>0.55000000000000104</v>
      </c>
    </row>
    <row r="60" spans="1:2" x14ac:dyDescent="0.35">
      <c r="A60" s="4">
        <v>0.5</v>
      </c>
      <c r="B60" s="4">
        <v>0.500000000000001</v>
      </c>
    </row>
    <row r="61" spans="1:2" x14ac:dyDescent="0.35">
      <c r="A61" s="4">
        <v>0.55000000000000004</v>
      </c>
      <c r="B61" s="4">
        <v>0.45000000000000101</v>
      </c>
    </row>
    <row r="62" spans="1:2" x14ac:dyDescent="0.35">
      <c r="A62" s="4">
        <v>0.6</v>
      </c>
      <c r="B62" s="4">
        <v>0.40000000000000102</v>
      </c>
    </row>
    <row r="63" spans="1:2" x14ac:dyDescent="0.35">
      <c r="A63" s="4">
        <v>0.65</v>
      </c>
      <c r="B63" s="4">
        <v>0.35000000000000098</v>
      </c>
    </row>
    <row r="64" spans="1:2" x14ac:dyDescent="0.35">
      <c r="A64" s="4">
        <v>0.7</v>
      </c>
      <c r="B64" s="4">
        <v>0.30000000000000099</v>
      </c>
    </row>
    <row r="65" spans="1:2" x14ac:dyDescent="0.35">
      <c r="A65" s="4">
        <v>0.75</v>
      </c>
      <c r="B65" s="4">
        <v>0.250000000000001</v>
      </c>
    </row>
    <row r="66" spans="1:2" x14ac:dyDescent="0.35">
      <c r="A66" s="4">
        <v>0.8</v>
      </c>
      <c r="B66" s="4">
        <v>0.20000000000000101</v>
      </c>
    </row>
    <row r="67" spans="1:2" x14ac:dyDescent="0.35">
      <c r="A67" s="4">
        <v>0.85</v>
      </c>
      <c r="B67" s="4">
        <v>0.15000000000000099</v>
      </c>
    </row>
    <row r="68" spans="1:2" x14ac:dyDescent="0.35">
      <c r="A68" s="4">
        <v>0.9</v>
      </c>
      <c r="B68" s="4">
        <v>0.100000000000001</v>
      </c>
    </row>
    <row r="69" spans="1:2" x14ac:dyDescent="0.35">
      <c r="A69" s="4">
        <v>0.95</v>
      </c>
      <c r="B69" s="4">
        <v>5.0000000000000898E-2</v>
      </c>
    </row>
    <row r="70" spans="1:2" x14ac:dyDescent="0.35">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5" ma:contentTypeDescription="Crear nuevo documento." ma:contentTypeScope="" ma:versionID="9c9ea9b8dc868023adee5b3d9c89c132">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7551609cfd03abd6c867478df47da4ce"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7ceb74a-49b8-4359-9c49-a5591ddf3cd6" xsi:nil="true"/>
    <lcf76f155ced4ddcb4097134ff3c332f xmlns="2c1b2135-da83-4796-ab8b-f4b5c7d889f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DFBF5F2-0E50-4973-B612-EE3FF33CB1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C945D1-2444-459E-9933-AC8D414FCD55}">
  <ds:schemaRefs>
    <ds:schemaRef ds:uri="http://schemas.microsoft.com/sharepoint/v3/contenttype/forms"/>
  </ds:schemaRefs>
</ds:datastoreItem>
</file>

<file path=customXml/itemProps3.xml><?xml version="1.0" encoding="utf-8"?>
<ds:datastoreItem xmlns:ds="http://schemas.openxmlformats.org/officeDocument/2006/customXml" ds:itemID="{18454296-A7B5-4553-9F72-01FBEB92FAA4}">
  <ds:schemaRefs>
    <ds:schemaRef ds:uri="http://schemas.microsoft.com/office/2006/metadata/properties"/>
    <ds:schemaRef ds:uri="http://schemas.microsoft.com/office/infopath/2007/PartnerControls"/>
    <ds:schemaRef ds:uri="17ceb74a-49b8-4359-9c49-a5591ddf3cd6"/>
    <ds:schemaRef ds:uri="2c1b2135-da83-4796-ab8b-f4b5c7d889f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LEYDI PAOLA PADILLA TEQUIA</cp:lastModifiedBy>
  <cp:revision/>
  <dcterms:created xsi:type="dcterms:W3CDTF">2021-08-12T20:03:14Z</dcterms:created>
  <dcterms:modified xsi:type="dcterms:W3CDTF">2023-01-14T01:59:47Z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y fmtid="{D5CDD505-2E9C-101B-9397-08002B2CF9AE}" pid="9" name="ContentTypeId">
    <vt:lpwstr>0x010100863269AFA9893A45AD036D16253E8B31</vt:lpwstr>
  </property>
  <property fmtid="{D5CDD505-2E9C-101B-9397-08002B2CF9AE}" pid="10" name="MediaServiceImageTags">
    <vt:lpwstr/>
  </property>
</Properties>
</file>