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20" windowHeight="7755" activeTab="6"/>
  </bookViews>
  <sheets>
    <sheet name="TRDM" sheetId="1" r:id="rId1"/>
    <sheet name="R.C.E." sheetId="2" r:id="rId2"/>
    <sheet name="MANEJO" sheetId="3" r:id="rId3"/>
    <sheet name="TR. VALORES" sheetId="4" r:id="rId4"/>
    <sheet name="AUTOS" sheetId="5" r:id="rId5"/>
    <sheet name="RC SERVIDORES" sheetId="6" r:id="rId6"/>
    <sheet name="CYBER" sheetId="7" r:id="rId7"/>
    <sheet name="IRF" sheetId="8" r:id="rId8"/>
    <sheet name="G2 irf com" sheetId="9" state="hidden" r:id="rId9"/>
  </sheets>
  <externalReferences>
    <externalReference r:id="rId12"/>
    <externalReference r:id="rId13"/>
  </externalReferences>
  <definedNames>
    <definedName name="_1">#N/A</definedName>
    <definedName name="_2">#N/A</definedName>
    <definedName name="_3">#N/A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GoBack" localSheetId="4">'AUTOS'!#REF!</definedName>
    <definedName name="_GoBack" localSheetId="2">'MANEJO'!#REF!</definedName>
    <definedName name="_GoBack" localSheetId="1">'R.C.E.'!#REF!</definedName>
    <definedName name="_GoBack" localSheetId="5">'RC SERVIDORES'!#REF!</definedName>
    <definedName name="_GoBack" localSheetId="3">'TR. VALORES'!#REF!</definedName>
    <definedName name="_GoBack" localSheetId="0">'TRDM'!#REF!</definedName>
    <definedName name="A">#REF!</definedName>
    <definedName name="A_impresión_IM">#REF!</definedName>
    <definedName name="AA">#REF!</definedName>
    <definedName name="_xlnm.Print_Area" localSheetId="2">'MANEJO'!$A$1:$E$47</definedName>
    <definedName name="_xlnm.Print_Area" localSheetId="0">'TRDM'!$A$1:$D$83</definedName>
    <definedName name="ax">#REF!</definedName>
    <definedName name="factores">#REF!</definedName>
    <definedName name="OLE_LINK2_1">#REF!</definedName>
    <definedName name="SMMLV">'[1]CalculoBrechaColseguros'!#REF!</definedName>
    <definedName name="SUELDO">'[2]SUELDO'!$A:$XFD</definedName>
    <definedName name="TEST1">#REF!</definedName>
    <definedName name="TESTHKEY">#REF!</definedName>
    <definedName name="TESTKEYS">#REF!</definedName>
    <definedName name="TESTVKEY">#REF!</definedName>
    <definedName name="TMI">#REF!</definedName>
    <definedName name="wer23a">#REF!</definedName>
  </definedNames>
  <calcPr fullCalcOnLoad="1"/>
</workbook>
</file>

<file path=xl/sharedStrings.xml><?xml version="1.0" encoding="utf-8"?>
<sst xmlns="http://schemas.openxmlformats.org/spreadsheetml/2006/main" count="277" uniqueCount="136">
  <si>
    <t>Sin deducible</t>
  </si>
  <si>
    <t>SUBTOTAL PUNTOS CLAUSULAS</t>
  </si>
  <si>
    <t>Señor proponente indique aquí su ofrecimiento:</t>
  </si>
  <si>
    <t>Puntos</t>
  </si>
  <si>
    <t xml:space="preserve">Condiciones Complementarias </t>
  </si>
  <si>
    <t>CONDICIONES COMPLEMENTARIAS CALIFICABLES NO OBLIGATORIAS</t>
  </si>
  <si>
    <t>DEDUCIBLES PÓLIZA SEGURO DE DAÑOS MATERIALES</t>
  </si>
  <si>
    <t>TABLA DE CALIFICACIÓN</t>
  </si>
  <si>
    <t>A. Terremoto, temblor, erupción volcánica, maremoto, tsunami</t>
  </si>
  <si>
    <t>B. HMACCOP, AMIT, sabotaje, terrorismo</t>
  </si>
  <si>
    <t>C. Hurto calificado y hurto simple</t>
  </si>
  <si>
    <t>D. Equipos móviles y portátiles</t>
  </si>
  <si>
    <t>E. Daño interno (Equipos eléctricos y electrónicos)</t>
  </si>
  <si>
    <t>F. Daño Interno (Rotura de maquinaria)</t>
  </si>
  <si>
    <t>G. Demás eventos</t>
  </si>
  <si>
    <t>SUBTOTAL DEDUCIBLES</t>
  </si>
  <si>
    <t>Superior a 0% y hasta 1% de la pérdida</t>
  </si>
  <si>
    <t>Superior a 1% se rechazará la propuesta</t>
  </si>
  <si>
    <t>Superior a 1% y hasta 2% de la pérdida</t>
  </si>
  <si>
    <t>Superior a 2% y hasta 3% de la pérdida</t>
  </si>
  <si>
    <t>Superior a 3% se rechazará la propuesta</t>
  </si>
  <si>
    <t>C. Hurto calificado y hurto simple (sin mínimo)</t>
  </si>
  <si>
    <t>E. Daño interno (Equipos eléctricos y electrónicos) (sin mínimo)</t>
  </si>
  <si>
    <t>F. Daño Interno (Rotura de maquinaria) (sin mínimo)</t>
  </si>
  <si>
    <t>G. Demás eventos (sin mínimo)</t>
  </si>
  <si>
    <t>TOTAL</t>
  </si>
  <si>
    <t xml:space="preserve"> PÓLIZA DE SEGURO INFIDELIDAD Y RIESGOS FINANCIEROS </t>
  </si>
  <si>
    <t>Observaciones</t>
  </si>
  <si>
    <r>
      <t xml:space="preserve">Cláusula de Infidelidad de empleado. </t>
    </r>
    <r>
      <rPr>
        <sz val="10"/>
        <color indexed="8"/>
        <rFont val="Century Gothic"/>
        <family val="2"/>
      </rPr>
      <t>Sin exigencia de demostrar la ganancia personal indebida.</t>
    </r>
  </si>
  <si>
    <t>Para obtener el puntaje se debe ofrecer en las condiciones solicitadas, en caso de modificaciones que desfavorezcan a PREVISORA no se calificará la cláusula.</t>
  </si>
  <si>
    <r>
      <t>Bono por largo plazo:</t>
    </r>
    <r>
      <rPr>
        <sz val="10"/>
        <color indexed="8"/>
        <rFont val="Century Gothic"/>
        <family val="2"/>
      </rPr>
      <t xml:space="preserve"> Se debe indicar el porcentaje de descuento para la segunda vigencia.</t>
    </r>
  </si>
  <si>
    <t>A las mayores condiciones ofrecidas se les otorgará el máximo puntaje, a las demás se les otorgará de manera proporcional.</t>
  </si>
  <si>
    <r>
      <t xml:space="preserve">Costo Neto Financiero: </t>
    </r>
    <r>
      <rPr>
        <sz val="10"/>
        <color indexed="8"/>
        <rFont val="Century Gothic"/>
        <family val="2"/>
      </rPr>
      <t>Se solicita  la tasa, el límite máximo mensual y en el agregado anual, adicional al básico exigido.</t>
    </r>
  </si>
  <si>
    <r>
      <t xml:space="preserve">Costo limpieza: </t>
    </r>
    <r>
      <rPr>
        <sz val="10"/>
        <color indexed="8"/>
        <rFont val="Century Gothic"/>
        <family val="2"/>
      </rPr>
      <t>Se solicita un sublimite en adición a la oferta básica.</t>
    </r>
  </si>
  <si>
    <r>
      <t xml:space="preserve">Ampliación del </t>
    </r>
    <r>
      <rPr>
        <b/>
        <sz val="10"/>
        <color indexed="8"/>
        <rFont val="Century Gothic"/>
        <family val="2"/>
      </rPr>
      <t>Aviso de Siniestro:</t>
    </r>
    <r>
      <rPr>
        <sz val="10"/>
        <color indexed="8"/>
        <rFont val="Century Gothic"/>
        <family val="2"/>
      </rPr>
      <t xml:space="preserve"> Se solicita el término ofrecido en exceso al básico exigido</t>
    </r>
  </si>
  <si>
    <r>
      <t xml:space="preserve">Garantías: </t>
    </r>
    <r>
      <rPr>
        <sz val="10"/>
        <color indexed="8"/>
        <rFont val="Century Gothic"/>
        <family val="2"/>
      </rPr>
      <t>Se sebe tener en cuenta que se deben eliminar las condiciones precedentes de responsabilidad o garantías de la póliza</t>
    </r>
  </si>
  <si>
    <t>DEDUCIBLES</t>
  </si>
  <si>
    <t>Rango de deducible:</t>
  </si>
  <si>
    <t>Puntaje:</t>
  </si>
  <si>
    <t>Superior a 0 y hasta $25.000.000</t>
  </si>
  <si>
    <t>Superior a $25.000.000 y hasta $50.000.000</t>
  </si>
  <si>
    <t>Superior a $50.000.000 y hasta $75.000.000</t>
  </si>
  <si>
    <t>Superior a $75.000.000</t>
  </si>
  <si>
    <t>Se rechaza la propuesta</t>
  </si>
  <si>
    <t>PUNTOS</t>
  </si>
  <si>
    <t xml:space="preserve">CONDICIONES COMPLEMENTARIAS CALIFICABLES NO OBLIGATORIA  </t>
  </si>
  <si>
    <t>Puntaje</t>
  </si>
  <si>
    <t xml:space="preserve">DEDUCIBLES PÓLIZA SEGURO GLOBAL DE MANEJO PARA ENTIDADES OFICIALES </t>
  </si>
  <si>
    <t xml:space="preserve">RANGO DE DEDUCIBLE </t>
  </si>
  <si>
    <t>Puntaje sobre valor de la pérdida</t>
  </si>
  <si>
    <t>Superior a 0   SMMLV y hasta 0,5 SMMLV</t>
  </si>
  <si>
    <t>A. Empleados no Identificados…</t>
  </si>
  <si>
    <t>A.Empleados no Identificados</t>
  </si>
  <si>
    <t>B. Otros Eventos</t>
  </si>
  <si>
    <t xml:space="preserve">Superior a 0% y hasta 0.5% </t>
  </si>
  <si>
    <t xml:space="preserve">Superior a 0.5% y hasta 1% </t>
  </si>
  <si>
    <t xml:space="preserve">Evaluación de Porcentaje: </t>
  </si>
  <si>
    <t xml:space="preserve">Evaluación de Mínimo: En SMMLV </t>
  </si>
  <si>
    <t>Se rechazará la propuesta</t>
  </si>
  <si>
    <t>Superior a 0,5 SMMLV</t>
  </si>
  <si>
    <r>
      <t>Anticipo de indemnización:</t>
    </r>
    <r>
      <rPr>
        <sz val="10"/>
        <color indexed="8"/>
        <rFont val="Century Gothic"/>
        <family val="2"/>
      </rPr>
      <t xml:space="preserve"> 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r>
  </si>
  <si>
    <t>NO SE OTORGA</t>
  </si>
  <si>
    <t xml:space="preserve">Se otorga con el 10%. Tener en cuenta que en nuestra suscripción estamos en el tercer año de LTA y que la no renovación implica la devolución de un saldo a favor de los aseguradores así:
Vigencia 2013-2014: COP 34.300.000 (Primer año)
Extensión del 28 de febrero de 2014 al 1 de septiembre de 2014: COP 17.384.932
Extensión del 1 de sept de 2014 al 1 de marzo de 2015: COP 17.009.041
Vigencia 2015 (6 meses): COP 18.000.000 (Segundo año LTA)
Última prórroga hasta 1 de octubre de 2015: COP 2.934.783
Así las cosas, el valor total reconocido por LTA equivale a la suma de: COP 89.628.756
</t>
  </si>
  <si>
    <t xml:space="preserve">Costo financiero neto con respecto a títulos valores: se reconocerá al asegurado una tasa de interés máxima de 3% mensual sujeto a un límite máximo de indemnización de COP$300.000.000 por mes y COP$2.700.000.000 en el agregado anual, con un período máximo de indemnización de nueve meses y deducible de quince (15) días. </t>
  </si>
  <si>
    <t>Extensión de gastos de verificación. Como se adjunta. Sublimite COP 2.000.000.000 por todo y cada evento y en el agregado</t>
  </si>
  <si>
    <t>Aviso de siniestro 75 días</t>
  </si>
  <si>
    <t>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</si>
  <si>
    <r>
      <t>Las Condiciones Precedentes de Responsabilidad del clausulado DHP84 son eliminadas</t>
    </r>
    <r>
      <rPr>
        <strike/>
        <sz val="11"/>
        <color indexed="10"/>
        <rFont val="Times New Roman"/>
        <family val="1"/>
      </rPr>
      <t xml:space="preserve"> </t>
    </r>
  </si>
  <si>
    <t>D. Hurto calificado y hurto simple equipos móviles y portátiles (sin mínimo)</t>
  </si>
  <si>
    <t>Limite asegurado por evento adicional al básico sin cobro de prima adicional:</t>
  </si>
  <si>
    <t>Puntos máximo</t>
  </si>
  <si>
    <t>Limite asegurado por evento adicional al básico por evento sin cobro de prima adicional:</t>
  </si>
  <si>
    <t>Limite asegurado por vigencia adicional al básico por vigencia sin cobro de prima adicional:</t>
  </si>
  <si>
    <t>DESCRIPCIÓN</t>
  </si>
  <si>
    <t>LA PREVISORA S.A. COMPAÑÍA DE SEGUROS</t>
  </si>
  <si>
    <t>Oferta</t>
  </si>
  <si>
    <t>Se otorga el puntaje a quien ofrezca el mayor limite asegurado adicional al básico  sin cobro de prima adicional:</t>
  </si>
  <si>
    <t xml:space="preserve">NIVEL I CARGOS ASEGURADOS
Presidente, Vicepresidentes, Miembros de Junta Directiva y Secretaría General </t>
  </si>
  <si>
    <t>NIVEL II CARGOS ASEGURADOS
Gerentes, Gestores, Jefes de Oficina, Subgerentes</t>
  </si>
  <si>
    <t>NIVEL III CARGOS ASEGURADOS
Coordinadores, profesionales III, especialistas, profesionales, técnicos, auxiliares, asistentes administrativos y secretaria ejecutiva II</t>
  </si>
  <si>
    <t>$50.000.000 adicionales al básico</t>
  </si>
  <si>
    <t>$30.000.000 adicionales al básico</t>
  </si>
  <si>
    <t>DEDUCIBLES (200 Puntos)</t>
  </si>
  <si>
    <t>Superior a 0% y hasta 1% del valor asegurable del item afectado</t>
  </si>
  <si>
    <t>Superior a 1% y hasta 2% del valor asegurable del item afectado</t>
  </si>
  <si>
    <t>Superior a 2% y hasta 3% del valor asegurable del item afectado</t>
  </si>
  <si>
    <t>Se otorga el puntaje a quien ofrezca que la cláusula de Pago de Gastos de Defensa Anticipado también opera para procesos penales.</t>
  </si>
  <si>
    <t>Sin mínimo</t>
  </si>
  <si>
    <t>Hasta 1 SMMLV</t>
  </si>
  <si>
    <t>Superior a 1 SMMLV hasta 2 SMMLV</t>
  </si>
  <si>
    <t>Superior a 2 SMMLV hasta 3 SMMLV</t>
  </si>
  <si>
    <t>Superior a 3 SMMLV se rechazará la propuesta</t>
  </si>
  <si>
    <t>A. Terremoto, temblor, erupción volcánica, maremoto, tsunami (sin mínimo) - Sobre el valor de la pérdida</t>
  </si>
  <si>
    <t>A. Terremoto, temblor, erupción volcánica, maremoto, tsunami (sin mínimo) - Sobre el valor asegurable</t>
  </si>
  <si>
    <t>Se otorga el puntaje de forma proporcional a quien ororgue el mayor límite asegurado al básico obligatorio por evento y a los dempas por regla de tres proporcional</t>
  </si>
  <si>
    <t>Se otorga el puntaje de forma proporcional a quien ororgue el mayor límite asegurado al básico obligatorio por vigencia y a los dempas por regla de tres proporcional.</t>
  </si>
  <si>
    <r>
      <t xml:space="preserve">Se otorga el puntaje a quien ofrezca la siguiente cláusula:
</t>
    </r>
    <r>
      <rPr>
        <sz val="10"/>
        <color indexed="8"/>
        <rFont val="Century Gothic"/>
        <family val="2"/>
      </rPr>
      <t>Plazo de aviso de revocacion de la cobertura de AMIT, AMCCOPH, Sabotaje y Terrorismo adicional a los 10 días del básico obligatorio.</t>
    </r>
  </si>
  <si>
    <t>PÓLIZA DE SEGURO DE TODO RIESGO DAÑOS MATERIALES 2024</t>
  </si>
  <si>
    <t xml:space="preserve"> PÓLIZA DE SEGURO DE RESPONSABILIDAD CIVIL EXTRACONTRACTUAL 2024</t>
  </si>
  <si>
    <t xml:space="preserve"> PÓLIZA DE SEGURO GLOBAL DE MANEJO PARA ENTIDADES OFICIALES 2024</t>
  </si>
  <si>
    <t>SEGURO DE TRANSPORTE DE VALORES 2024</t>
  </si>
  <si>
    <t>SEGURO DE AUTOMOVILES 2024</t>
  </si>
  <si>
    <r>
      <t xml:space="preserve">Pago de Parqueadero en el Tránsito como consecuencia de un evento cubierto en la póliza:
</t>
    </r>
    <r>
      <rPr>
        <sz val="10"/>
        <color indexed="8"/>
        <rFont val="Century Gothic"/>
        <family val="2"/>
      </rPr>
      <t>Límite de (1) un SMDLV a la fecha del siniestro por día de estacionamiento, por un periodo máximo de 15 (Quince) días.</t>
    </r>
  </si>
  <si>
    <t>Se otorga el puntaje de forma proporcional a quien ororgue el mayor límite asegurado al básico obligatorio por vigencia y a los demás por regla de tres proporcional.</t>
  </si>
  <si>
    <t>Se otorga el puntaje a quien ofrezca el mayor limite asegurado adicional al básico sin cobro de prima adicional para gastos de defensa anual por cargo de la siguiente manera:</t>
  </si>
  <si>
    <t>$100.000.000 adicionales al básico</t>
  </si>
  <si>
    <t xml:space="preserve"> PÓLIZA DE SEGURO DE RESPONSABILIDAD CIVIL SERVIDORES PUBLICOS 2024</t>
  </si>
  <si>
    <r>
      <t xml:space="preserve">Se otorga el puntaje a quien ofrezca mayor limite al establecido en las condiciones obligatorias:
</t>
    </r>
    <r>
      <rPr>
        <sz val="10"/>
        <color indexed="8"/>
        <rFont val="Century Gothic"/>
        <family val="2"/>
      </rPr>
      <t>Asonada, motín, conmoción civil o popular, huelga, vandalismo, actos mal intencionados de terceros, incluidos los actos terroristas cometidos por personas o grupos/movimientos al margen de la ley.</t>
    </r>
  </si>
  <si>
    <r>
      <t xml:space="preserve">Se otorga el puntaje a quien ofrezca mayor limite al establecido en las condiciones obligatorias:
</t>
    </r>
    <r>
      <rPr>
        <sz val="10"/>
        <color indexed="8"/>
        <rFont val="Century Gothic"/>
        <family val="2"/>
      </rPr>
      <t>Plazo de aviso de revocacion de la cobertura de AMIT, AMCCOPH, Sabotaje y Terrorismo adicional a los 10 días del básico obligatorio</t>
    </r>
  </si>
  <si>
    <r>
      <t xml:space="preserve">Se otorga el puntaje a quien ofrezca la siguiente condicion:
</t>
    </r>
    <r>
      <rPr>
        <sz val="10"/>
        <color indexed="8"/>
        <rFont val="Century Gothic"/>
        <family val="2"/>
      </rPr>
      <t>Modalidad Descubrimiento con retroactividad inicio de vigencia</t>
    </r>
    <r>
      <rPr>
        <b/>
        <sz val="10"/>
        <color indexed="8"/>
        <rFont val="Century Gothic"/>
        <family val="2"/>
      </rPr>
      <t xml:space="preserve">
</t>
    </r>
  </si>
  <si>
    <r>
      <t xml:space="preserve">Se otorga el puntaje a quien ofrezca la siguiente condicion:
</t>
    </r>
    <r>
      <rPr>
        <sz val="10"/>
        <color indexed="8"/>
        <rFont val="Century Gothic"/>
        <family val="2"/>
      </rPr>
      <t>A quen otorgue la modalidad del seguro bajo descubrimiento, señalda en el ítem anterior, se le otorgaré el puntaje en este factor si otorga retroactividad de dos años desde inicio de vigencia.</t>
    </r>
  </si>
  <si>
    <r>
      <t xml:space="preserve">Se otorga el puntaje a quien ofrezca la siguiente cobertura:
</t>
    </r>
    <r>
      <rPr>
        <sz val="10"/>
        <color indexed="8"/>
        <rFont val="Century Gothic"/>
        <family val="2"/>
      </rPr>
      <t>Cobertura de Muerte Accidental, desmembración e Incapacidad Total y Permanente Otorgar para ocupantes con límite de $20.000.000 por persona.</t>
    </r>
  </si>
  <si>
    <r>
      <t xml:space="preserve">Se otorga el puntaje a quien ofrezca la siguiente cobertura:
</t>
    </r>
    <r>
      <rPr>
        <sz val="10"/>
        <color indexed="8"/>
        <rFont val="Century Gothic"/>
        <family val="2"/>
      </rPr>
      <t>Pequeños Accesorios: La Compañía cubre el daño o hurto de los siguientes elementos originales del vehículo y motocicletas.:
a. Boceles Externos
b. Bazos Limpia Vidrios
c. Lunas Retrovisores
d. Película de Seguridad
e. Emblemas externos
f.  Tapa combustible externa e interna
g. Vidrios laterales
h. Copas emblema de ruedas
i.  Antena
j.  Bombillos externos (de farolas, stops,
   cocuyos)
En los casos donde el fabricante no suministre las  lunas retrovisores de manera independiente, sino  que suministre el espejo completo, la compañía  indemnizará dicho espejo.</t>
    </r>
  </si>
  <si>
    <t>Hasta $50.000.000</t>
  </si>
  <si>
    <t>Desde $50.000.001 hasta $100.000.000</t>
  </si>
  <si>
    <t>Desde $100.000.001 hasta $150.000.000</t>
  </si>
  <si>
    <t>Se rechaza</t>
  </si>
  <si>
    <t>Deducible para todas las coberturas: 
Se otorgara el maximo putaje a quien ofrezca el menor deducible para demás eventos de la siguiente manera:</t>
  </si>
  <si>
    <t>NO es calificable</t>
  </si>
  <si>
    <t>Deducible obligaorio para interrupción de la red 12 horas</t>
  </si>
  <si>
    <t xml:space="preserve"> PÓLIZA DE SEGURO DE RESPONSABILIDAD CIVIL RIESGO CIBERNETICO 2024</t>
  </si>
  <si>
    <t xml:space="preserve"> PÓLIZA DE SEGURO DE INFIDELIDAD Y RIESGOS FINANCIEROS 2024</t>
  </si>
  <si>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al básico obligatorio por vigencia y a los demás por regla de tres proporcional.</t>
    </r>
  </si>
  <si>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extorsion en la web adicional al básico obligatorio.</t>
    </r>
  </si>
  <si>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servicios de informática forenses adicional al básico obligatorio.</t>
    </r>
  </si>
  <si>
    <r>
      <rPr>
        <b/>
        <sz val="10"/>
        <rFont val="Century Gothic"/>
        <family val="2"/>
      </rPr>
      <t>Se otorgara el maximo putaje a quien ofrezca el menor deducible para gastos por servicios de informática y a los demás por regla de tres inversa:</t>
    </r>
    <r>
      <rPr>
        <sz val="10"/>
        <rFont val="Century Gothic"/>
        <family val="2"/>
      </rPr>
      <t xml:space="preserve">
Gastos por servicios de informática forense: 15% de la pérdida por evento.</t>
    </r>
  </si>
  <si>
    <r>
      <rPr>
        <b/>
        <sz val="10"/>
        <rFont val="Century Gothic"/>
        <family val="2"/>
      </rPr>
      <t>Se otorgara el maximo putaje a quien ofrezca el menor deducible para gastos por servicios de informática y a los demás por regla de tres inversa:</t>
    </r>
    <r>
      <rPr>
        <sz val="10"/>
        <rFont val="Century Gothic"/>
        <family val="2"/>
      </rPr>
      <t xml:space="preserve">
DGastos por gastos de defensa de emergencia: 10% por evento del valor a indemnizar bajo esta cobertura</t>
    </r>
  </si>
  <si>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reconstruccion de libros de cuentas, registros y documentos como consecuencia de una pérdida cubierta bajo la póliza y a los demás por regla de tres proporcional.</t>
    </r>
  </si>
  <si>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anexo de gastos de auditoria como consecuencia de una pérdida cubierta bajo la póliza, y a los demas por regla de tres proporcional.</t>
    </r>
  </si>
  <si>
    <t>Desde $150.000.001 hasta $200.000.000</t>
  </si>
  <si>
    <t>Desde $200.000.001 hasta $250.000.000</t>
  </si>
  <si>
    <t>Desde $250.000.001 hasta $300.000.000</t>
  </si>
  <si>
    <t>Desde $300.000.001 hasta $350.000.000</t>
  </si>
  <si>
    <t>Desde $350.000.001 hasta $400.000.000</t>
  </si>
  <si>
    <t>Más de $400.000.000</t>
  </si>
  <si>
    <t>Más de $250.000.000</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</si>
</sst>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0.00_-;\-&quot;$&quot;* #,##0.00_-;_-&quot;$&quot;* &quot;-&quot;??_-;_-@_-"/>
    <numFmt numFmtId="173" formatCode="_ * #,##0.00_ ;_ * \-#,##0.00_ ;_ * &quot;-&quot;??_ ;_ @_ "/>
    <numFmt numFmtId="174" formatCode="_ &quot;$&quot;\ * #,##0.00_ ;_ &quot;$&quot;\ * \-#,##0.00_ ;_ &quot;$&quot;\ * &quot;-&quot;??_ ;_ @_ "/>
    <numFmt numFmtId="175" formatCode="_-* #,##0.00\ &quot;Pts&quot;_-;\-* #,##0.00\ &quot;Pts&quot;_-;_-* &quot;-&quot;??\ &quot;Pts&quot;_-;_-@_-"/>
  </numFmts>
  <fonts count="65">
    <font>
      <sz val="11"/>
      <color theme="1"/>
      <name val="Calibri"/>
      <family val="2"/>
    </font>
    <font>
      <sz val="11"/>
      <color indexed="8"/>
      <name val="Calibri"/>
      <family val="2"/>
    </font>
    <font>
      <sz val="10"/>
      <name val="Century Gothic"/>
      <family val="2"/>
    </font>
    <font>
      <b/>
      <sz val="14"/>
      <name val="Century Gothic"/>
      <family val="2"/>
    </font>
    <font>
      <b/>
      <sz val="10"/>
      <name val="Century Gothic"/>
      <family val="2"/>
    </font>
    <font>
      <sz val="10"/>
      <color indexed="8"/>
      <name val="Century Gothic"/>
      <family val="2"/>
    </font>
    <font>
      <sz val="10"/>
      <name val="Arial"/>
      <family val="2"/>
    </font>
    <font>
      <b/>
      <sz val="10"/>
      <color indexed="8"/>
      <name val="Century Gothic"/>
      <family val="2"/>
    </font>
    <font>
      <sz val="6.9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8"/>
      <name val="MS Sans Serif"/>
      <family val="2"/>
    </font>
    <font>
      <strike/>
      <sz val="11"/>
      <color indexed="10"/>
      <name val="Times New Roman"/>
      <family val="1"/>
    </font>
    <font>
      <sz val="11"/>
      <name val="Century Gothic"/>
      <family val="2"/>
    </font>
    <font>
      <b/>
      <sz val="11"/>
      <name val="Century Gothic"/>
      <family val="2"/>
    </font>
    <font>
      <u val="single"/>
      <sz val="11"/>
      <color indexed="12"/>
      <name val="Calibri"/>
      <family val="2"/>
    </font>
    <font>
      <u val="single"/>
      <sz val="11"/>
      <color indexed="20"/>
      <name val="Calibri"/>
      <family val="2"/>
    </font>
    <font>
      <sz val="11"/>
      <color indexed="60"/>
      <name val="Calibri"/>
      <family val="2"/>
    </font>
    <font>
      <sz val="10"/>
      <color indexed="8"/>
      <name val="Arial"/>
      <family val="2"/>
    </font>
    <font>
      <b/>
      <sz val="11"/>
      <color indexed="8"/>
      <name val="Calibri"/>
      <family val="2"/>
    </font>
    <font>
      <b/>
      <sz val="10"/>
      <color indexed="8"/>
      <name val="Arial"/>
      <family val="2"/>
    </font>
    <font>
      <sz val="11"/>
      <color indexed="10"/>
      <name val="Times New Roman"/>
      <family val="1"/>
    </font>
    <font>
      <sz val="11"/>
      <color indexed="8"/>
      <name val="Century Gothic"/>
      <family val="2"/>
    </font>
    <font>
      <b/>
      <sz val="11"/>
      <color indexed="8"/>
      <name val="Century Gothic"/>
      <family val="2"/>
    </font>
    <font>
      <sz val="11"/>
      <color indexed="10"/>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entury Gothic"/>
      <family val="2"/>
    </font>
    <font>
      <sz val="10"/>
      <color theme="1"/>
      <name val="Century Gothic"/>
      <family val="2"/>
    </font>
    <font>
      <b/>
      <sz val="10"/>
      <color theme="1"/>
      <name val="Arial"/>
      <family val="2"/>
    </font>
    <font>
      <sz val="11"/>
      <color rgb="FFFF0000"/>
      <name val="Times New Roman"/>
      <family val="1"/>
    </font>
    <font>
      <sz val="11"/>
      <color theme="1"/>
      <name val="Century Gothic"/>
      <family val="2"/>
    </font>
    <font>
      <b/>
      <sz val="11"/>
      <color theme="1"/>
      <name val="Century Gothic"/>
      <family val="2"/>
    </font>
    <font>
      <sz val="11"/>
      <color rgb="FFFF0000"/>
      <name val="Century Gothic"/>
      <family val="2"/>
    </font>
    <font>
      <b/>
      <sz val="11"/>
      <color rgb="FF000000"/>
      <name val="Century Gothic"/>
      <family val="2"/>
    </font>
    <font>
      <sz val="11"/>
      <color rgb="FF000000"/>
      <name val="Century Gothic"/>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0" tint="-0.3499799966812134"/>
        <bgColor indexed="64"/>
      </patternFill>
    </fill>
    <fill>
      <patternFill patternType="solid">
        <fgColor rgb="FFD9D9D9"/>
        <bgColor indexed="64"/>
      </patternFill>
    </fill>
    <fill>
      <patternFill patternType="solid">
        <fgColor rgb="FFFFFF0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bottom/>
    </border>
    <border>
      <left style="medium"/>
      <right/>
      <top style="medium"/>
      <bottom/>
    </border>
    <border>
      <left style="medium"/>
      <right style="medium"/>
      <top style="medium"/>
      <bottom style="medium"/>
    </border>
    <border>
      <left style="thin"/>
      <right style="medium"/>
      <top style="medium"/>
      <bottom style="thin"/>
    </border>
    <border>
      <left style="thin"/>
      <right style="thin"/>
      <top style="thin"/>
      <bottom style="medium"/>
    </border>
    <border>
      <left style="medium"/>
      <right style="thin"/>
      <top style="medium"/>
      <bottom style="medium"/>
    </border>
    <border>
      <left/>
      <right style="medium"/>
      <top style="medium"/>
      <bottom style="medium"/>
    </border>
    <border>
      <left style="thin"/>
      <right style="thin"/>
      <top style="medium"/>
      <bottom style="thin"/>
    </border>
    <border>
      <left style="medium"/>
      <right>
        <color indexed="63"/>
      </right>
      <top style="thin"/>
      <bottom style="thin"/>
    </border>
    <border>
      <left style="medium"/>
      <right style="thin"/>
      <top>
        <color indexed="63"/>
      </top>
      <bottom>
        <color indexed="63"/>
      </bottom>
    </border>
    <border>
      <left style="thin"/>
      <right style="medium"/>
      <top/>
      <bottom/>
    </border>
    <border>
      <left style="medium"/>
      <right style="thin"/>
      <top style="medium"/>
      <bottom>
        <color indexed="63"/>
      </bottom>
    </border>
    <border>
      <left style="thin"/>
      <right style="medium"/>
      <top style="medium"/>
      <bottom/>
    </border>
    <border>
      <left style="medium"/>
      <right style="thin"/>
      <top>
        <color indexed="63"/>
      </top>
      <bottom style="medium"/>
    </border>
    <border>
      <left style="medium"/>
      <right/>
      <top style="medium"/>
      <bottom style="medium"/>
    </border>
    <border>
      <left style="thin"/>
      <right style="medium"/>
      <top style="thin"/>
      <bottom style="thin"/>
    </border>
    <border>
      <left style="thin"/>
      <right style="medium"/>
      <top style="thin"/>
      <bottom style="medium"/>
    </border>
    <border>
      <left style="medium"/>
      <right/>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right style="thin"/>
      <top/>
      <bottom/>
    </border>
    <border>
      <left/>
      <right style="thin"/>
      <top style="thin"/>
      <bottom style="thin"/>
    </border>
    <border>
      <left style="medium"/>
      <right style="medium"/>
      <top>
        <color indexed="63"/>
      </top>
      <bottom style="medium"/>
    </border>
    <border>
      <left style="thin"/>
      <right/>
      <top/>
      <bottom/>
    </border>
    <border>
      <left style="thin"/>
      <right/>
      <top style="thin"/>
      <bottom style="thin"/>
    </border>
    <border>
      <left/>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color indexed="63"/>
      </right>
      <top style="thin"/>
      <bottom style="medium"/>
    </border>
    <border>
      <left/>
      <right/>
      <top style="thin"/>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medium"/>
      <right>
        <color indexed="63"/>
      </right>
      <top/>
      <bottom style="thin"/>
    </border>
    <border>
      <left/>
      <right style="thin"/>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38" fillId="38" borderId="0" applyNumberFormat="0" applyBorder="0" applyAlignment="0" applyProtection="0"/>
    <xf numFmtId="0" fontId="11" fillId="39" borderId="1" applyNumberFormat="0" applyAlignment="0" applyProtection="0"/>
    <xf numFmtId="0" fontId="39" fillId="40" borderId="2" applyNumberFormat="0" applyAlignment="0" applyProtection="0"/>
    <xf numFmtId="0" fontId="40" fillId="41" borderId="3" applyNumberFormat="0" applyAlignment="0" applyProtection="0"/>
    <xf numFmtId="0" fontId="41" fillId="0" borderId="4" applyNumberFormat="0" applyFill="0" applyAlignment="0" applyProtection="0"/>
    <xf numFmtId="0" fontId="12" fillId="42" borderId="5" applyNumberFormat="0" applyAlignment="0" applyProtection="0"/>
    <xf numFmtId="169" fontId="6" fillId="0" borderId="0" applyFont="0" applyFill="0" applyBorder="0" applyAlignment="0" applyProtection="0"/>
    <xf numFmtId="0" fontId="42" fillId="0" borderId="6" applyNumberFormat="0" applyFill="0" applyAlignment="0" applyProtection="0"/>
    <xf numFmtId="0" fontId="43" fillId="0" borderId="0" applyNumberFormat="0" applyFill="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44" fillId="49" borderId="2"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18" fillId="7" borderId="1" applyNumberFormat="0" applyAlignment="0" applyProtection="0"/>
    <xf numFmtId="0" fontId="19" fillId="0" borderId="10"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3" fontId="8"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1"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0" fontId="48" fillId="51" borderId="0" applyNumberFormat="0" applyBorder="0" applyAlignment="0" applyProtection="0"/>
    <xf numFmtId="0" fontId="6" fillId="0" borderId="0">
      <alignment/>
      <protection/>
    </xf>
    <xf numFmtId="0" fontId="49" fillId="0" borderId="0">
      <alignment/>
      <protection/>
    </xf>
    <xf numFmtId="0" fontId="4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6" fillId="0" borderId="0">
      <alignment/>
      <protection/>
    </xf>
    <xf numFmtId="0" fontId="6" fillId="0" borderId="0">
      <alignment/>
      <protection/>
    </xf>
    <xf numFmtId="0" fontId="23"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0" fillId="52" borderId="11"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20" fillId="39" borderId="13"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0" fillId="40" borderId="14" applyNumberFormat="0" applyAlignment="0" applyProtection="0"/>
    <xf numFmtId="0" fontId="6" fillId="0" borderId="0">
      <alignment/>
      <protection/>
    </xf>
    <xf numFmtId="0" fontId="6" fillId="0" borderId="0">
      <alignment/>
      <protection/>
    </xf>
    <xf numFmtId="0" fontId="6"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43" fillId="0" borderId="16" applyNumberFormat="0" applyFill="0" applyAlignment="0" applyProtection="0"/>
    <xf numFmtId="0" fontId="55" fillId="0" borderId="17" applyNumberFormat="0" applyFill="0" applyAlignment="0" applyProtection="0"/>
    <xf numFmtId="0" fontId="22" fillId="0" borderId="0" applyNumberFormat="0" applyFill="0" applyBorder="0" applyAlignment="0" applyProtection="0"/>
  </cellStyleXfs>
  <cellXfs count="161">
    <xf numFmtId="0" fontId="0" fillId="0" borderId="0" xfId="0" applyFont="1" applyAlignment="1">
      <alignment/>
    </xf>
    <xf numFmtId="0" fontId="56" fillId="0" borderId="0" xfId="0" applyFont="1" applyBorder="1" applyAlignment="1">
      <alignment horizontal="center" vertical="center" wrapText="1"/>
    </xf>
    <xf numFmtId="0" fontId="56" fillId="54" borderId="18" xfId="0" applyFont="1" applyFill="1" applyBorder="1" applyAlignment="1">
      <alignment horizontal="center" vertical="center" wrapText="1"/>
    </xf>
    <xf numFmtId="0" fontId="0" fillId="0" borderId="18" xfId="0" applyBorder="1" applyAlignment="1">
      <alignment/>
    </xf>
    <xf numFmtId="0" fontId="57" fillId="55" borderId="18" xfId="0" applyFont="1" applyFill="1" applyBorder="1" applyAlignment="1">
      <alignment horizontal="center" vertical="center" wrapText="1"/>
    </xf>
    <xf numFmtId="0" fontId="4" fillId="54" borderId="18" xfId="0" applyFont="1" applyFill="1" applyBorder="1" applyAlignment="1">
      <alignment horizontal="center" vertical="center" wrapText="1"/>
    </xf>
    <xf numFmtId="0" fontId="56" fillId="0" borderId="18" xfId="0" applyFont="1" applyBorder="1" applyAlignment="1">
      <alignment vertical="center" wrapText="1"/>
    </xf>
    <xf numFmtId="0" fontId="57" fillId="0" borderId="18" xfId="0" applyFont="1" applyBorder="1" applyAlignment="1">
      <alignment vertical="center" wrapText="1"/>
    </xf>
    <xf numFmtId="0" fontId="55" fillId="54" borderId="18" xfId="0" applyFont="1" applyFill="1" applyBorder="1" applyAlignment="1">
      <alignment/>
    </xf>
    <xf numFmtId="0" fontId="2" fillId="55"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58" fillId="0" borderId="0" xfId="0" applyFont="1" applyAlignment="1">
      <alignment horizontal="center" vertical="center"/>
    </xf>
    <xf numFmtId="0" fontId="0" fillId="0" borderId="0" xfId="0" applyAlignment="1">
      <alignment wrapText="1"/>
    </xf>
    <xf numFmtId="0" fontId="56" fillId="0" borderId="18" xfId="0" applyFont="1" applyBorder="1" applyAlignment="1">
      <alignment horizontal="center" vertical="center" wrapText="1"/>
    </xf>
    <xf numFmtId="0" fontId="57" fillId="0" borderId="18" xfId="0" applyFont="1" applyBorder="1" applyAlignment="1">
      <alignment horizontal="center" vertical="center" wrapText="1"/>
    </xf>
    <xf numFmtId="0" fontId="56" fillId="55" borderId="18" xfId="0" applyFont="1" applyFill="1" applyBorder="1" applyAlignment="1">
      <alignment vertical="center" wrapText="1"/>
    </xf>
    <xf numFmtId="0" fontId="56" fillId="55" borderId="18" xfId="0" applyFont="1" applyFill="1" applyBorder="1" applyAlignment="1">
      <alignment horizontal="center" vertical="center" wrapText="1"/>
    </xf>
    <xf numFmtId="0" fontId="56" fillId="54" borderId="18" xfId="0" applyFont="1" applyFill="1" applyBorder="1" applyAlignment="1">
      <alignment vertical="center" wrapText="1"/>
    </xf>
    <xf numFmtId="0" fontId="55" fillId="0" borderId="0" xfId="0" applyFont="1" applyAlignment="1">
      <alignment/>
    </xf>
    <xf numFmtId="0" fontId="4" fillId="54" borderId="19" xfId="0" applyFont="1" applyFill="1" applyBorder="1" applyAlignment="1">
      <alignment horizontal="center" vertical="center" wrapText="1"/>
    </xf>
    <xf numFmtId="0" fontId="59" fillId="0" borderId="18" xfId="0" applyFont="1" applyBorder="1" applyAlignment="1">
      <alignment horizontal="justify" vertical="center" wrapText="1"/>
    </xf>
    <xf numFmtId="0" fontId="59" fillId="0" borderId="18" xfId="0" applyFont="1" applyBorder="1" applyAlignment="1">
      <alignment horizontal="justify" vertical="center"/>
    </xf>
    <xf numFmtId="0" fontId="51" fillId="0" borderId="18" xfId="0" applyFont="1" applyBorder="1" applyAlignment="1">
      <alignment/>
    </xf>
    <xf numFmtId="0" fontId="2" fillId="56" borderId="0" xfId="0" applyFont="1" applyFill="1" applyAlignment="1">
      <alignment horizontal="center" vertical="center"/>
    </xf>
    <xf numFmtId="0" fontId="2" fillId="0" borderId="20" xfId="0" applyFont="1" applyBorder="1" applyAlignment="1">
      <alignment vertical="center" wrapText="1"/>
    </xf>
    <xf numFmtId="0" fontId="4" fillId="0" borderId="21" xfId="0" applyFont="1" applyBorder="1" applyAlignment="1">
      <alignment vertical="center" wrapText="1"/>
    </xf>
    <xf numFmtId="0" fontId="56" fillId="0" borderId="22" xfId="0" applyFont="1" applyBorder="1" applyAlignment="1">
      <alignment horizontal="justify" vertical="center" wrapText="1"/>
    </xf>
    <xf numFmtId="0" fontId="4" fillId="54"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57" fillId="0" borderId="18" xfId="0" applyFont="1" applyFill="1" applyBorder="1" applyAlignment="1">
      <alignment horizontal="center" vertical="center" wrapText="1"/>
    </xf>
    <xf numFmtId="0" fontId="56" fillId="0" borderId="18" xfId="0" applyFont="1" applyFill="1" applyBorder="1" applyAlignment="1">
      <alignment horizontal="justify" vertical="center" wrapText="1"/>
    </xf>
    <xf numFmtId="0" fontId="4" fillId="54" borderId="25" xfId="0" applyFont="1" applyFill="1" applyBorder="1" applyAlignment="1">
      <alignment horizontal="center" vertical="center" wrapText="1"/>
    </xf>
    <xf numFmtId="0" fontId="4" fillId="54" borderId="22" xfId="0" applyFont="1" applyFill="1" applyBorder="1" applyAlignment="1">
      <alignment horizontal="center" vertical="center" wrapText="1"/>
    </xf>
    <xf numFmtId="0" fontId="4" fillId="54" borderId="26" xfId="0" applyFont="1" applyFill="1" applyBorder="1" applyAlignment="1">
      <alignment horizontal="center" vertical="center" wrapText="1"/>
    </xf>
    <xf numFmtId="0" fontId="4" fillId="0" borderId="20" xfId="0" applyFont="1" applyBorder="1" applyAlignment="1">
      <alignment vertical="center" wrapText="1"/>
    </xf>
    <xf numFmtId="0" fontId="4" fillId="54" borderId="27" xfId="0" applyFont="1" applyFill="1" applyBorder="1" applyAlignment="1">
      <alignment horizontal="center" vertical="center" wrapText="1"/>
    </xf>
    <xf numFmtId="0" fontId="56" fillId="0" borderId="18" xfId="0" applyFont="1" applyBorder="1" applyAlignment="1">
      <alignment horizontal="justify" vertical="center" wrapText="1"/>
    </xf>
    <xf numFmtId="0" fontId="2" fillId="0" borderId="28" xfId="0" applyFont="1" applyFill="1" applyBorder="1" applyAlignment="1">
      <alignment vertical="center" wrapText="1"/>
    </xf>
    <xf numFmtId="0" fontId="2" fillId="0" borderId="18" xfId="0" applyFont="1" applyFill="1" applyBorder="1" applyAlignment="1">
      <alignment horizontal="center" vertical="center" wrapText="1"/>
    </xf>
    <xf numFmtId="0" fontId="60" fillId="56" borderId="0" xfId="0" applyFont="1" applyFill="1" applyAlignment="1">
      <alignment/>
    </xf>
    <xf numFmtId="0" fontId="60" fillId="0" borderId="0" xfId="0" applyFont="1" applyAlignment="1">
      <alignment/>
    </xf>
    <xf numFmtId="0" fontId="60" fillId="0" borderId="18" xfId="0" applyFont="1" applyFill="1" applyBorder="1" applyAlignment="1">
      <alignment vertical="center"/>
    </xf>
    <xf numFmtId="0" fontId="60" fillId="0" borderId="18" xfId="0" applyFont="1" applyBorder="1" applyAlignment="1">
      <alignment/>
    </xf>
    <xf numFmtId="0" fontId="61" fillId="54" borderId="18" xfId="0" applyFont="1" applyFill="1" applyBorder="1" applyAlignment="1">
      <alignment/>
    </xf>
    <xf numFmtId="0" fontId="62" fillId="0" borderId="0" xfId="0" applyFont="1" applyAlignment="1">
      <alignment/>
    </xf>
    <xf numFmtId="0" fontId="61" fillId="54" borderId="18" xfId="0" applyFont="1" applyFill="1" applyBorder="1" applyAlignment="1">
      <alignment horizontal="left"/>
    </xf>
    <xf numFmtId="0" fontId="61" fillId="54" borderId="18" xfId="0" applyFont="1" applyFill="1" applyBorder="1" applyAlignment="1">
      <alignment horizontal="center"/>
    </xf>
    <xf numFmtId="0" fontId="60" fillId="0" borderId="18" xfId="0" applyFont="1" applyFill="1" applyBorder="1" applyAlignment="1">
      <alignment/>
    </xf>
    <xf numFmtId="0" fontId="60" fillId="56" borderId="18" xfId="0" applyFont="1" applyFill="1" applyBorder="1" applyAlignment="1">
      <alignment wrapText="1"/>
    </xf>
    <xf numFmtId="0" fontId="60" fillId="0" borderId="0" xfId="0" applyFont="1" applyAlignment="1">
      <alignment horizontal="left"/>
    </xf>
    <xf numFmtId="0" fontId="60" fillId="0" borderId="0" xfId="0" applyFont="1" applyFill="1" applyAlignment="1">
      <alignment horizontal="left"/>
    </xf>
    <xf numFmtId="0" fontId="60" fillId="0" borderId="0" xfId="0" applyFont="1" applyFill="1" applyAlignment="1">
      <alignment/>
    </xf>
    <xf numFmtId="0" fontId="25" fillId="56" borderId="0" xfId="0" applyFont="1" applyFill="1" applyAlignment="1">
      <alignment/>
    </xf>
    <xf numFmtId="0" fontId="25" fillId="0" borderId="0" xfId="0" applyFont="1" applyAlignment="1">
      <alignment/>
    </xf>
    <xf numFmtId="0" fontId="25" fillId="0" borderId="29" xfId="0" applyFont="1" applyBorder="1" applyAlignment="1">
      <alignment horizontal="center"/>
    </xf>
    <xf numFmtId="0" fontId="25" fillId="0" borderId="30" xfId="0" applyFont="1" applyBorder="1" applyAlignment="1">
      <alignment wrapText="1"/>
    </xf>
    <xf numFmtId="0" fontId="25" fillId="0" borderId="31" xfId="0" applyFont="1" applyBorder="1" applyAlignment="1">
      <alignment horizontal="center"/>
    </xf>
    <xf numFmtId="0" fontId="25" fillId="0" borderId="32" xfId="0" applyFont="1" applyBorder="1" applyAlignment="1">
      <alignment wrapText="1"/>
    </xf>
    <xf numFmtId="0" fontId="25" fillId="0" borderId="33" xfId="0" applyFont="1" applyBorder="1" applyAlignment="1">
      <alignment horizontal="center"/>
    </xf>
    <xf numFmtId="0" fontId="26" fillId="57" borderId="34" xfId="0" applyFont="1" applyFill="1" applyBorder="1" applyAlignment="1">
      <alignment horizontal="right"/>
    </xf>
    <xf numFmtId="0" fontId="26" fillId="57" borderId="22" xfId="0" applyFont="1" applyFill="1" applyBorder="1" applyAlignment="1">
      <alignment horizontal="center"/>
    </xf>
    <xf numFmtId="0" fontId="26" fillId="57" borderId="26" xfId="0" applyFont="1" applyFill="1" applyBorder="1" applyAlignment="1">
      <alignment/>
    </xf>
    <xf numFmtId="0" fontId="25" fillId="0" borderId="35" xfId="0" applyFont="1" applyBorder="1" applyAlignment="1">
      <alignment horizontal="justify" vertical="center" wrapText="1"/>
    </xf>
    <xf numFmtId="0" fontId="25" fillId="0" borderId="18" xfId="0" applyFont="1" applyBorder="1" applyAlignment="1">
      <alignment horizontal="center"/>
    </xf>
    <xf numFmtId="0" fontId="25" fillId="0" borderId="35" xfId="0" applyFont="1" applyBorder="1" applyAlignment="1">
      <alignment horizontal="right" vertical="center"/>
    </xf>
    <xf numFmtId="0" fontId="25" fillId="0" borderId="36" xfId="0" applyFont="1" applyBorder="1" applyAlignment="1">
      <alignment horizontal="right" vertical="center"/>
    </xf>
    <xf numFmtId="0" fontId="25" fillId="57" borderId="37" xfId="0" applyFont="1" applyFill="1" applyBorder="1" applyAlignment="1">
      <alignment/>
    </xf>
    <xf numFmtId="0" fontId="26" fillId="57" borderId="37" xfId="0" applyFont="1" applyFill="1" applyBorder="1" applyAlignment="1">
      <alignment horizontal="center" vertical="center"/>
    </xf>
    <xf numFmtId="0" fontId="26" fillId="57" borderId="38" xfId="0" applyFont="1" applyFill="1" applyBorder="1" applyAlignment="1">
      <alignment vertical="center"/>
    </xf>
    <xf numFmtId="0" fontId="63" fillId="58" borderId="18" xfId="0" applyFont="1" applyFill="1" applyBorder="1" applyAlignment="1">
      <alignment vertical="center"/>
    </xf>
    <xf numFmtId="0" fontId="63" fillId="58" borderId="18" xfId="0" applyFont="1" applyFill="1" applyBorder="1" applyAlignment="1">
      <alignment horizontal="center" vertical="center"/>
    </xf>
    <xf numFmtId="0" fontId="64" fillId="0" borderId="18" xfId="0" applyFont="1" applyBorder="1" applyAlignment="1">
      <alignment vertical="center"/>
    </xf>
    <xf numFmtId="0" fontId="64" fillId="0" borderId="18" xfId="0" applyFont="1" applyBorder="1" applyAlignment="1">
      <alignment horizontal="right" vertical="center"/>
    </xf>
    <xf numFmtId="0" fontId="63" fillId="58" borderId="18" xfId="0" applyFont="1" applyFill="1" applyBorder="1" applyAlignment="1">
      <alignment horizontal="right" vertical="center"/>
    </xf>
    <xf numFmtId="0" fontId="61" fillId="58" borderId="18" xfId="0" applyFont="1" applyFill="1" applyBorder="1" applyAlignment="1">
      <alignment vertical="center" wrapText="1"/>
    </xf>
    <xf numFmtId="0" fontId="61" fillId="58" borderId="18" xfId="0" applyFont="1" applyFill="1" applyBorder="1" applyAlignment="1">
      <alignment horizontal="center" vertical="center" wrapText="1"/>
    </xf>
    <xf numFmtId="0" fontId="60" fillId="0" borderId="18" xfId="0" applyFont="1" applyBorder="1" applyAlignment="1">
      <alignment vertical="center" wrapText="1"/>
    </xf>
    <xf numFmtId="0" fontId="61" fillId="0" borderId="18" xfId="0" applyFont="1" applyBorder="1" applyAlignment="1">
      <alignment vertical="center" wrapText="1"/>
    </xf>
    <xf numFmtId="0" fontId="60" fillId="55" borderId="18" xfId="0" applyFont="1" applyFill="1" applyBorder="1" applyAlignment="1">
      <alignment vertical="center" wrapText="1"/>
    </xf>
    <xf numFmtId="0" fontId="60" fillId="0" borderId="0" xfId="0" applyFont="1" applyAlignment="1">
      <alignment vertical="center" wrapText="1"/>
    </xf>
    <xf numFmtId="0" fontId="60" fillId="55" borderId="0" xfId="0" applyFont="1" applyFill="1" applyAlignment="1">
      <alignment vertical="center" wrapText="1"/>
    </xf>
    <xf numFmtId="0" fontId="25" fillId="0" borderId="22" xfId="0" applyFont="1" applyBorder="1" applyAlignment="1">
      <alignment horizontal="center" vertical="center"/>
    </xf>
    <xf numFmtId="0" fontId="61" fillId="54" borderId="25" xfId="0" applyFont="1" applyFill="1" applyBorder="1" applyAlignment="1">
      <alignment horizontal="center"/>
    </xf>
    <xf numFmtId="0" fontId="61" fillId="54" borderId="39" xfId="0" applyFont="1" applyFill="1" applyBorder="1" applyAlignment="1">
      <alignment horizontal="center"/>
    </xf>
    <xf numFmtId="0" fontId="61" fillId="54" borderId="40" xfId="0" applyFont="1" applyFill="1" applyBorder="1" applyAlignment="1">
      <alignment/>
    </xf>
    <xf numFmtId="0" fontId="25" fillId="0" borderId="18" xfId="0" applyFont="1" applyBorder="1" applyAlignment="1">
      <alignment horizontal="center" vertical="center"/>
    </xf>
    <xf numFmtId="0" fontId="61" fillId="54" borderId="18" xfId="0" applyFont="1" applyFill="1" applyBorder="1" applyAlignment="1">
      <alignment/>
    </xf>
    <xf numFmtId="0" fontId="25" fillId="0" borderId="41" xfId="0" applyFont="1" applyBorder="1" applyAlignment="1">
      <alignment horizontal="center"/>
    </xf>
    <xf numFmtId="0" fontId="25" fillId="0" borderId="42" xfId="0" applyFont="1" applyBorder="1" applyAlignment="1">
      <alignment horizontal="center"/>
    </xf>
    <xf numFmtId="0" fontId="25" fillId="0" borderId="43" xfId="0" applyFont="1" applyBorder="1" applyAlignment="1">
      <alignment horizontal="center"/>
    </xf>
    <xf numFmtId="0" fontId="25" fillId="0" borderId="35" xfId="0" applyFont="1" applyBorder="1" applyAlignment="1">
      <alignment wrapText="1"/>
    </xf>
    <xf numFmtId="0" fontId="25" fillId="0" borderId="18" xfId="0" applyFont="1" applyFill="1" applyBorder="1" applyAlignment="1">
      <alignment horizontal="center" vertical="center"/>
    </xf>
    <xf numFmtId="0" fontId="25" fillId="0" borderId="43" xfId="0" applyFont="1" applyFill="1" applyBorder="1" applyAlignment="1">
      <alignment horizontal="center" vertical="center"/>
    </xf>
    <xf numFmtId="0" fontId="26" fillId="57" borderId="44" xfId="0" applyFont="1" applyFill="1" applyBorder="1" applyAlignment="1">
      <alignment horizontal="right"/>
    </xf>
    <xf numFmtId="0" fontId="26" fillId="57" borderId="38" xfId="0" applyFont="1" applyFill="1" applyBorder="1" applyAlignment="1">
      <alignment horizontal="right"/>
    </xf>
    <xf numFmtId="0" fontId="26" fillId="57" borderId="38" xfId="0" applyFont="1" applyFill="1" applyBorder="1" applyAlignment="1">
      <alignment horizontal="center" vertical="center"/>
    </xf>
    <xf numFmtId="0" fontId="26" fillId="57" borderId="38" xfId="0" applyFont="1" applyFill="1" applyBorder="1" applyAlignment="1">
      <alignment/>
    </xf>
    <xf numFmtId="0" fontId="25" fillId="0" borderId="0" xfId="121" applyFont="1" applyAlignment="1">
      <alignment/>
    </xf>
    <xf numFmtId="0" fontId="60" fillId="0" borderId="0" xfId="111" applyFont="1">
      <alignment/>
      <protection/>
    </xf>
    <xf numFmtId="0" fontId="26" fillId="0" borderId="45" xfId="111" applyFont="1" applyBorder="1" applyAlignment="1">
      <alignment horizontal="center" vertical="center" wrapText="1"/>
      <protection/>
    </xf>
    <xf numFmtId="0" fontId="25" fillId="0" borderId="0" xfId="111" applyFont="1" applyAlignment="1">
      <alignment horizontal="justify" vertical="center" wrapText="1"/>
      <protection/>
    </xf>
    <xf numFmtId="0" fontId="25" fillId="0" borderId="0" xfId="111" applyFont="1" applyAlignment="1">
      <alignment vertical="center" wrapText="1"/>
      <protection/>
    </xf>
    <xf numFmtId="0" fontId="25" fillId="0" borderId="42" xfId="111" applyFont="1" applyBorder="1" applyAlignment="1">
      <alignment horizontal="justify" vertical="center" wrapText="1"/>
      <protection/>
    </xf>
    <xf numFmtId="0" fontId="25" fillId="0" borderId="18" xfId="114" applyFont="1" applyBorder="1" applyAlignment="1">
      <alignment horizontal="left" vertical="center" wrapText="1"/>
      <protection/>
    </xf>
    <xf numFmtId="0" fontId="25" fillId="0" borderId="45" xfId="111" applyFont="1" applyBorder="1">
      <alignment/>
      <protection/>
    </xf>
    <xf numFmtId="0" fontId="25" fillId="0" borderId="0" xfId="111" applyFont="1">
      <alignment/>
      <protection/>
    </xf>
    <xf numFmtId="0" fontId="25" fillId="0" borderId="42" xfId="111" applyFont="1" applyBorder="1" applyAlignment="1">
      <alignment horizontal="center"/>
      <protection/>
    </xf>
    <xf numFmtId="0" fontId="26" fillId="54" borderId="18" xfId="111" applyFont="1" applyFill="1" applyBorder="1" applyAlignment="1">
      <alignment horizontal="center" vertical="center"/>
      <protection/>
    </xf>
    <xf numFmtId="0" fontId="2" fillId="0" borderId="18" xfId="114" applyFont="1" applyBorder="1" applyAlignment="1">
      <alignment horizontal="center" vertical="center" wrapText="1"/>
      <protection/>
    </xf>
    <xf numFmtId="0" fontId="26" fillId="0" borderId="46" xfId="114" applyFont="1" applyBorder="1" applyAlignment="1">
      <alignment horizontal="center" vertical="center" wrapText="1"/>
      <protection/>
    </xf>
    <xf numFmtId="0" fontId="26" fillId="0" borderId="18" xfId="114" applyFont="1" applyBorder="1" applyAlignment="1">
      <alignment horizontal="center" vertical="center" wrapText="1"/>
      <protection/>
    </xf>
    <xf numFmtId="9" fontId="2" fillId="0" borderId="18" xfId="111" applyNumberFormat="1" applyFont="1" applyBorder="1" applyAlignment="1">
      <alignment horizontal="left" vertical="center" wrapText="1"/>
      <protection/>
    </xf>
    <xf numFmtId="0" fontId="2" fillId="0" borderId="18" xfId="111" applyFont="1" applyBorder="1" applyAlignment="1">
      <alignment horizontal="center" vertical="center" wrapText="1"/>
      <protection/>
    </xf>
    <xf numFmtId="0" fontId="2" fillId="56" borderId="18" xfId="114" applyFont="1" applyFill="1" applyBorder="1" applyAlignment="1">
      <alignment horizontal="left" vertical="center" wrapText="1"/>
      <protection/>
    </xf>
    <xf numFmtId="0" fontId="61" fillId="0" borderId="46" xfId="0" applyFont="1" applyFill="1" applyBorder="1" applyAlignment="1">
      <alignment horizontal="left"/>
    </xf>
    <xf numFmtId="0" fontId="61" fillId="0" borderId="43" xfId="0" applyFont="1" applyFill="1" applyBorder="1" applyAlignment="1">
      <alignment horizontal="left"/>
    </xf>
    <xf numFmtId="0" fontId="61" fillId="0" borderId="18" xfId="0" applyFont="1" applyFill="1" applyBorder="1" applyAlignment="1">
      <alignment horizontal="left"/>
    </xf>
    <xf numFmtId="0" fontId="3" fillId="54" borderId="18" xfId="0" applyFont="1" applyFill="1" applyBorder="1" applyAlignment="1">
      <alignment horizontal="center" vertical="center" wrapText="1"/>
    </xf>
    <xf numFmtId="0" fontId="4" fillId="54" borderId="18"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4" fillId="54" borderId="48" xfId="0" applyFont="1" applyFill="1" applyBorder="1" applyAlignment="1">
      <alignment horizontal="center" vertical="center" wrapText="1"/>
    </xf>
    <xf numFmtId="0" fontId="4" fillId="54" borderId="27" xfId="0" applyFont="1" applyFill="1" applyBorder="1" applyAlignment="1">
      <alignment horizontal="center" vertical="center" wrapText="1"/>
    </xf>
    <xf numFmtId="0" fontId="61" fillId="55" borderId="18" xfId="0" applyFont="1" applyFill="1" applyBorder="1" applyAlignment="1">
      <alignment vertical="center" wrapText="1"/>
    </xf>
    <xf numFmtId="0" fontId="56" fillId="0" borderId="49" xfId="0" applyFont="1" applyBorder="1" applyAlignment="1">
      <alignment horizontal="justify" vertical="center" wrapText="1"/>
    </xf>
    <xf numFmtId="0" fontId="56" fillId="0" borderId="18" xfId="0" applyFont="1" applyBorder="1" applyAlignment="1">
      <alignment horizontal="justify" vertical="center" wrapText="1"/>
    </xf>
    <xf numFmtId="0" fontId="56" fillId="0" borderId="50" xfId="0" applyFont="1" applyBorder="1" applyAlignment="1">
      <alignment horizontal="justify" vertical="center" wrapText="1"/>
    </xf>
    <xf numFmtId="0" fontId="56" fillId="0" borderId="24" xfId="0" applyFont="1" applyBorder="1" applyAlignment="1">
      <alignment horizontal="justify" vertical="center" wrapText="1"/>
    </xf>
    <xf numFmtId="0" fontId="61" fillId="0" borderId="18" xfId="0" applyFont="1" applyBorder="1" applyAlignment="1">
      <alignment vertical="center" wrapText="1"/>
    </xf>
    <xf numFmtId="0" fontId="4" fillId="0" borderId="49" xfId="0" applyFont="1" applyBorder="1" applyAlignment="1">
      <alignment horizontal="left" vertical="center" wrapText="1"/>
    </xf>
    <xf numFmtId="0" fontId="4" fillId="0" borderId="18" xfId="0" applyFont="1" applyBorder="1" applyAlignment="1">
      <alignment horizontal="left" vertical="center" wrapText="1"/>
    </xf>
    <xf numFmtId="0" fontId="2" fillId="0" borderId="49" xfId="0" applyFont="1" applyBorder="1" applyAlignment="1">
      <alignment horizontal="left" vertical="center" wrapText="1"/>
    </xf>
    <xf numFmtId="0" fontId="2" fillId="0" borderId="18" xfId="0" applyFont="1" applyBorder="1" applyAlignment="1">
      <alignment horizontal="left" vertical="center" wrapText="1"/>
    </xf>
    <xf numFmtId="0" fontId="3" fillId="54" borderId="25" xfId="0" applyFont="1" applyFill="1" applyBorder="1" applyAlignment="1">
      <alignment horizontal="center" vertical="center" wrapText="1"/>
    </xf>
    <xf numFmtId="0" fontId="3" fillId="54" borderId="39" xfId="0" applyFont="1" applyFill="1" applyBorder="1" applyAlignment="1">
      <alignment horizontal="center" vertical="center" wrapText="1"/>
    </xf>
    <xf numFmtId="0" fontId="3" fillId="54" borderId="4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41" xfId="0" applyFont="1" applyBorder="1" applyAlignment="1">
      <alignment horizontal="left" vertical="center" wrapText="1"/>
    </xf>
    <xf numFmtId="0" fontId="26" fillId="54" borderId="53" xfId="111" applyFont="1" applyFill="1" applyBorder="1" applyAlignment="1">
      <alignment horizontal="center" vertical="center"/>
      <protection/>
    </xf>
    <xf numFmtId="0" fontId="26" fillId="54" borderId="54" xfId="111" applyFont="1" applyFill="1" applyBorder="1" applyAlignment="1">
      <alignment horizontal="center" vertical="center"/>
      <protection/>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2" fillId="0" borderId="28" xfId="0" applyFont="1" applyFill="1" applyBorder="1" applyAlignment="1">
      <alignment horizontal="left" vertical="center" wrapText="1"/>
    </xf>
    <xf numFmtId="0" fontId="2" fillId="0" borderId="43" xfId="0" applyFont="1" applyFill="1" applyBorder="1" applyAlignment="1">
      <alignment horizontal="left" vertical="center" wrapText="1"/>
    </xf>
    <xf numFmtId="9" fontId="2" fillId="0" borderId="18" xfId="111" applyNumberFormat="1" applyFont="1" applyBorder="1" applyAlignment="1">
      <alignment horizontal="left" vertical="center" wrapText="1"/>
      <protection/>
    </xf>
    <xf numFmtId="0" fontId="26" fillId="54" borderId="18" xfId="111" applyFont="1" applyFill="1" applyBorder="1" applyAlignment="1">
      <alignment horizontal="center" vertical="center"/>
      <protection/>
    </xf>
    <xf numFmtId="0" fontId="2" fillId="56" borderId="18" xfId="114" applyFont="1" applyFill="1" applyBorder="1" applyAlignment="1">
      <alignment horizontal="left" vertical="center" wrapText="1"/>
      <protection/>
    </xf>
    <xf numFmtId="0" fontId="26" fillId="54" borderId="46" xfId="111" applyFont="1" applyFill="1" applyBorder="1" applyAlignment="1">
      <alignment horizontal="center" vertical="center"/>
      <protection/>
    </xf>
    <xf numFmtId="0" fontId="26" fillId="54" borderId="47" xfId="111" applyFont="1" applyFill="1" applyBorder="1" applyAlignment="1">
      <alignment horizontal="center" vertical="center"/>
      <protection/>
    </xf>
    <xf numFmtId="0" fontId="26" fillId="54" borderId="43" xfId="111" applyFont="1" applyFill="1" applyBorder="1" applyAlignment="1">
      <alignment horizontal="center" vertical="center"/>
      <protection/>
    </xf>
    <xf numFmtId="0" fontId="26" fillId="0" borderId="46" xfId="114" applyFont="1" applyBorder="1" applyAlignment="1">
      <alignment horizontal="center" vertical="center" wrapText="1"/>
      <protection/>
    </xf>
    <xf numFmtId="0" fontId="26" fillId="0" borderId="43" xfId="114" applyFont="1" applyBorder="1" applyAlignment="1">
      <alignment horizontal="center" vertical="center" wrapText="1"/>
      <protection/>
    </xf>
    <xf numFmtId="9" fontId="2" fillId="59" borderId="18" xfId="111" applyNumberFormat="1" applyFont="1" applyFill="1" applyBorder="1" applyAlignment="1">
      <alignment horizontal="center" vertical="center" wrapText="1"/>
      <protection/>
    </xf>
    <xf numFmtId="0" fontId="2" fillId="59" borderId="18" xfId="111" applyFont="1" applyFill="1" applyBorder="1" applyAlignment="1">
      <alignment horizontal="center" vertical="center" wrapText="1"/>
      <protection/>
    </xf>
    <xf numFmtId="9" fontId="2" fillId="59" borderId="18" xfId="111" applyNumberFormat="1" applyFont="1" applyFill="1" applyBorder="1" applyAlignment="1">
      <alignment horizontal="center" vertical="center" wrapText="1"/>
      <protection/>
    </xf>
  </cellXfs>
  <cellStyles count="131">
    <cellStyle name="Normal" xfId="0"/>
    <cellStyle name=" 1" xfId="15"/>
    <cellStyle name="_20100806_corredoresaseociados_ comparativomercado_almonacidy" xfId="16"/>
    <cellStyle name="_20100806_corredoresaseociados_ comparativomercado_almonacidy 2" xfId="17"/>
    <cellStyle name="_20100806_corredoresaseociados_ comparativomercado_almonacidy 3" xfId="18"/>
    <cellStyle name="_Copia de Cotizador Brecha Pensional Aerorepublica 200941" xfId="19"/>
    <cellStyle name="_Copia de Cotizador Brecha Pensional Aerorepublica 200941 2" xfId="20"/>
    <cellStyle name="_Copia de Cotizador Brecha Pensional Aerorepublica 200941 3" xfId="21"/>
    <cellStyle name="_Cotizador Brecha Pensional Aerorepublica 200934" xfId="22"/>
    <cellStyle name="_Cotizador Brecha Pensional Aerorepublica 200934 2" xfId="23"/>
    <cellStyle name="_Cotizador Brecha Pensional Aerorepublica 200934 3" xfId="24"/>
    <cellStyle name="20% - Accent1" xfId="25"/>
    <cellStyle name="20% - Accent2" xfId="26"/>
    <cellStyle name="20% - Accent3" xfId="27"/>
    <cellStyle name="20% - Accent4" xfId="28"/>
    <cellStyle name="20% - Accent5" xfId="29"/>
    <cellStyle name="20% - Accent6" xfId="30"/>
    <cellStyle name="20% - Énfasis1" xfId="31"/>
    <cellStyle name="20% - Énfasis2" xfId="32"/>
    <cellStyle name="20% - Énfasis3" xfId="33"/>
    <cellStyle name="20% - Énfasis4" xfId="34"/>
    <cellStyle name="20% - Énfasis5" xfId="35"/>
    <cellStyle name="20% - Énfasis6" xfId="36"/>
    <cellStyle name="40% - Accent1" xfId="37"/>
    <cellStyle name="40% - Accent2" xfId="38"/>
    <cellStyle name="40% - Accent3" xfId="39"/>
    <cellStyle name="40% - Accent4" xfId="40"/>
    <cellStyle name="40% - Accent5" xfId="41"/>
    <cellStyle name="40% - Accent6" xfId="42"/>
    <cellStyle name="40% - Énfasis1" xfId="43"/>
    <cellStyle name="40% - Énfasis2" xfId="44"/>
    <cellStyle name="40% - Énfasis3" xfId="45"/>
    <cellStyle name="40% - Énfasis4" xfId="46"/>
    <cellStyle name="40% - Énfasis5" xfId="47"/>
    <cellStyle name="40% - Énfasis6" xfId="48"/>
    <cellStyle name="60% - Accent1" xfId="49"/>
    <cellStyle name="60% - Accent2" xfId="50"/>
    <cellStyle name="60% - Accent3" xfId="51"/>
    <cellStyle name="60% - Accent4" xfId="52"/>
    <cellStyle name="60% - Accent5" xfId="53"/>
    <cellStyle name="60% - Accent6" xfId="54"/>
    <cellStyle name="60% - Énfasis1" xfId="55"/>
    <cellStyle name="60% - Énfasis2" xfId="56"/>
    <cellStyle name="60% - Énfasis3" xfId="57"/>
    <cellStyle name="60% - Énfasis4" xfId="58"/>
    <cellStyle name="60% - Énfasis5" xfId="59"/>
    <cellStyle name="60% - Énfasis6" xfId="60"/>
    <cellStyle name="Accent1" xfId="61"/>
    <cellStyle name="Accent2" xfId="62"/>
    <cellStyle name="Accent3" xfId="63"/>
    <cellStyle name="Accent4" xfId="64"/>
    <cellStyle name="Accent5" xfId="65"/>
    <cellStyle name="Accent6" xfId="66"/>
    <cellStyle name="Bad" xfId="67"/>
    <cellStyle name="Bueno" xfId="68"/>
    <cellStyle name="Calculation" xfId="69"/>
    <cellStyle name="Cálculo" xfId="70"/>
    <cellStyle name="Celda de comprobación" xfId="71"/>
    <cellStyle name="Celda vinculada" xfId="72"/>
    <cellStyle name="Check Cell" xfId="73"/>
    <cellStyle name="Comma 2" xfId="74"/>
    <cellStyle name="Encabezado 1" xfId="75"/>
    <cellStyle name="Encabezado 4" xfId="76"/>
    <cellStyle name="Énfasis1" xfId="77"/>
    <cellStyle name="Énfasis2" xfId="78"/>
    <cellStyle name="Énfasis3" xfId="79"/>
    <cellStyle name="Énfasis4" xfId="80"/>
    <cellStyle name="Énfasis5" xfId="81"/>
    <cellStyle name="Énfasis6" xfId="82"/>
    <cellStyle name="Entrada" xfId="83"/>
    <cellStyle name="Estilo 1" xfId="84"/>
    <cellStyle name="Explanatory Text" xfId="85"/>
    <cellStyle name="Good" xfId="86"/>
    <cellStyle name="Heading 1" xfId="87"/>
    <cellStyle name="Heading 2" xfId="88"/>
    <cellStyle name="Heading 3" xfId="89"/>
    <cellStyle name="Heading 4" xfId="90"/>
    <cellStyle name="Hyperlink" xfId="91"/>
    <cellStyle name="Followed Hyperlink" xfId="92"/>
    <cellStyle name="Incorrecto" xfId="93"/>
    <cellStyle name="Input" xfId="94"/>
    <cellStyle name="Linked Cell" xfId="95"/>
    <cellStyle name="Comma" xfId="96"/>
    <cellStyle name="Comma [0]" xfId="97"/>
    <cellStyle name="Millares 2" xfId="98"/>
    <cellStyle name="Millares 2 2" xfId="99"/>
    <cellStyle name="Millares 3" xfId="100"/>
    <cellStyle name="Millares 3 2" xfId="101"/>
    <cellStyle name="Currency" xfId="102"/>
    <cellStyle name="Currency [0]" xfId="103"/>
    <cellStyle name="Moneda 2" xfId="104"/>
    <cellStyle name="Moneda 3" xfId="105"/>
    <cellStyle name="Moneda 4" xfId="106"/>
    <cellStyle name="Moneda 4 2" xfId="107"/>
    <cellStyle name="Moneda 4 3" xfId="108"/>
    <cellStyle name="Neutral" xfId="109"/>
    <cellStyle name="Normal 11" xfId="110"/>
    <cellStyle name="Normal 12 2 2 2 2 2 2" xfId="111"/>
    <cellStyle name="Normal 12 2 2 2 3 2" xfId="112"/>
    <cellStyle name="Normal 2" xfId="113"/>
    <cellStyle name="Normal 2 10 2" xfId="114"/>
    <cellStyle name="Normal 2 2" xfId="115"/>
    <cellStyle name="Normal 2 3" xfId="116"/>
    <cellStyle name="Normal 3" xfId="117"/>
    <cellStyle name="Normal 3 2" xfId="118"/>
    <cellStyle name="Normal 3 3" xfId="119"/>
    <cellStyle name="Normal 3 4" xfId="120"/>
    <cellStyle name="Normal 3 9" xfId="121"/>
    <cellStyle name="Normal 4" xfId="122"/>
    <cellStyle name="Normal 5" xfId="123"/>
    <cellStyle name="Normal 6" xfId="124"/>
    <cellStyle name="Notas" xfId="125"/>
    <cellStyle name="Notas 2" xfId="126"/>
    <cellStyle name="Notas 3" xfId="127"/>
    <cellStyle name="Note" xfId="128"/>
    <cellStyle name="Output" xfId="129"/>
    <cellStyle name="Percent" xfId="130"/>
    <cellStyle name="Porcentaje 2" xfId="131"/>
    <cellStyle name="Porcentaje 3" xfId="132"/>
    <cellStyle name="Salida" xfId="133"/>
    <cellStyle name="Style 1" xfId="134"/>
    <cellStyle name="Style 1 2" xfId="135"/>
    <cellStyle name="Style 1_120116_vida DeudoresPrevisora_comparativomercado _arismendib" xfId="136"/>
    <cellStyle name="Texto de advertencia" xfId="137"/>
    <cellStyle name="Texto explicativo" xfId="138"/>
    <cellStyle name="Title" xfId="139"/>
    <cellStyle name="Título" xfId="140"/>
    <cellStyle name="Título 2" xfId="141"/>
    <cellStyle name="Título 3" xfId="142"/>
    <cellStyle name="Total" xfId="143"/>
    <cellStyle name="Warning Text"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5">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7999799847602844"/>
  </sheetPr>
  <dimension ref="B1:D83"/>
  <sheetViews>
    <sheetView view="pageBreakPreview" zoomScale="96" zoomScaleNormal="70" zoomScaleSheetLayoutView="96" zoomScalePageLayoutView="0" workbookViewId="0" topLeftCell="A10">
      <selection activeCell="B9" sqref="B9"/>
    </sheetView>
  </sheetViews>
  <sheetFormatPr defaultColWidth="11.57421875" defaultRowHeight="15"/>
  <cols>
    <col min="1" max="1" width="4.00390625" style="39" customWidth="1"/>
    <col min="2" max="2" width="93.00390625" style="40" bestFit="1" customWidth="1"/>
    <col min="3" max="3" width="18.7109375" style="40" customWidth="1"/>
    <col min="4" max="4" width="32.421875" style="40" customWidth="1"/>
    <col min="5" max="5" width="49.57421875" style="40" customWidth="1"/>
    <col min="6" max="8" width="11.57421875" style="40" customWidth="1"/>
    <col min="9" max="9" width="21.8515625" style="40" customWidth="1"/>
    <col min="10" max="10" width="21.421875" style="40" customWidth="1"/>
    <col min="11" max="11" width="18.8515625" style="40" bestFit="1" customWidth="1"/>
    <col min="12" max="16384" width="11.57421875" style="40" customWidth="1"/>
  </cols>
  <sheetData>
    <row r="1" spans="2:4" ht="16.5">
      <c r="B1" s="39"/>
      <c r="C1" s="39"/>
      <c r="D1" s="39"/>
    </row>
    <row r="2" spans="2:4" ht="18">
      <c r="B2" s="117" t="s">
        <v>74</v>
      </c>
      <c r="C2" s="117"/>
      <c r="D2" s="117"/>
    </row>
    <row r="3" spans="2:4" ht="9.75" customHeight="1">
      <c r="B3" s="119"/>
      <c r="C3" s="120"/>
      <c r="D3" s="121"/>
    </row>
    <row r="4" spans="2:4" ht="30" customHeight="1">
      <c r="B4" s="117" t="s">
        <v>97</v>
      </c>
      <c r="C4" s="117"/>
      <c r="D4" s="117"/>
    </row>
    <row r="5" spans="2:4" ht="9.75" customHeight="1">
      <c r="B5" s="119"/>
      <c r="C5" s="120"/>
      <c r="D5" s="121"/>
    </row>
    <row r="6" spans="2:4" ht="32.25" customHeight="1">
      <c r="B6" s="117" t="s">
        <v>5</v>
      </c>
      <c r="C6" s="117"/>
      <c r="D6" s="117"/>
    </row>
    <row r="7" spans="2:4" ht="25.5">
      <c r="B7" s="19" t="s">
        <v>4</v>
      </c>
      <c r="C7" s="19" t="s">
        <v>3</v>
      </c>
      <c r="D7" s="19" t="s">
        <v>2</v>
      </c>
    </row>
    <row r="8" spans="2:4" ht="78.75">
      <c r="B8" s="30" t="s">
        <v>107</v>
      </c>
      <c r="C8" s="29">
        <v>175</v>
      </c>
      <c r="D8" s="41"/>
    </row>
    <row r="9" spans="2:4" ht="65.25">
      <c r="B9" s="30" t="s">
        <v>108</v>
      </c>
      <c r="C9" s="29">
        <v>175</v>
      </c>
      <c r="D9" s="41"/>
    </row>
    <row r="10" spans="2:4" ht="16.5">
      <c r="B10" s="2" t="s">
        <v>1</v>
      </c>
      <c r="C10" s="2">
        <f>SUM(C8:C9)</f>
        <v>350</v>
      </c>
      <c r="D10" s="42"/>
    </row>
    <row r="11" spans="2:3" ht="16.5">
      <c r="B11" s="1"/>
      <c r="C11" s="1"/>
    </row>
    <row r="12" spans="2:3" ht="38.25" customHeight="1">
      <c r="B12" s="118" t="s">
        <v>6</v>
      </c>
      <c r="C12" s="118"/>
    </row>
    <row r="14" spans="2:4" ht="19.5" customHeight="1">
      <c r="B14" s="43" t="s">
        <v>7</v>
      </c>
      <c r="C14" s="43" t="s">
        <v>70</v>
      </c>
      <c r="D14" s="44"/>
    </row>
    <row r="15" spans="2:3" ht="16.5">
      <c r="B15" s="42" t="s">
        <v>8</v>
      </c>
      <c r="C15" s="42">
        <v>30</v>
      </c>
    </row>
    <row r="16" spans="2:3" ht="16.5">
      <c r="B16" s="42" t="s">
        <v>9</v>
      </c>
      <c r="C16" s="42">
        <v>30</v>
      </c>
    </row>
    <row r="17" spans="2:3" ht="16.5">
      <c r="B17" s="42" t="s">
        <v>10</v>
      </c>
      <c r="C17" s="42">
        <f>MAX(C53:C56)</f>
        <v>30</v>
      </c>
    </row>
    <row r="18" spans="2:3" ht="16.5">
      <c r="B18" s="42" t="s">
        <v>11</v>
      </c>
      <c r="C18" s="42">
        <f>MAX(C60:C61)</f>
        <v>30</v>
      </c>
    </row>
    <row r="19" spans="2:3" ht="16.5">
      <c r="B19" s="42" t="s">
        <v>12</v>
      </c>
      <c r="C19" s="42">
        <f>MAX(C65:C68)</f>
        <v>30</v>
      </c>
    </row>
    <row r="20" spans="2:3" ht="16.5">
      <c r="B20" s="42" t="s">
        <v>13</v>
      </c>
      <c r="C20" s="42">
        <f>MAX(C72:C75)</f>
        <v>30</v>
      </c>
    </row>
    <row r="21" spans="2:3" ht="16.5">
      <c r="B21" s="42" t="s">
        <v>14</v>
      </c>
      <c r="C21" s="42">
        <f>MAX(C79:C82)</f>
        <v>20</v>
      </c>
    </row>
    <row r="22" spans="2:3" ht="16.5">
      <c r="B22" s="43" t="s">
        <v>15</v>
      </c>
      <c r="C22" s="43">
        <f>SUM(C15:C21)</f>
        <v>200</v>
      </c>
    </row>
    <row r="24" spans="2:4" ht="16.5">
      <c r="B24" s="45" t="s">
        <v>92</v>
      </c>
      <c r="C24" s="46" t="s">
        <v>3</v>
      </c>
      <c r="D24" s="46" t="s">
        <v>75</v>
      </c>
    </row>
    <row r="25" spans="2:4" ht="16.5">
      <c r="B25" s="47" t="s">
        <v>0</v>
      </c>
      <c r="C25" s="47">
        <v>30</v>
      </c>
      <c r="D25" s="42"/>
    </row>
    <row r="26" spans="2:4" ht="16.5">
      <c r="B26" s="47" t="s">
        <v>16</v>
      </c>
      <c r="C26" s="47">
        <v>25</v>
      </c>
      <c r="D26" s="48"/>
    </row>
    <row r="27" spans="2:4" ht="16.5">
      <c r="B27" s="47" t="s">
        <v>18</v>
      </c>
      <c r="C27" s="47">
        <v>20</v>
      </c>
      <c r="D27" s="48"/>
    </row>
    <row r="28" spans="2:4" ht="16.5">
      <c r="B28" s="47" t="s">
        <v>19</v>
      </c>
      <c r="C28" s="47">
        <v>15</v>
      </c>
      <c r="D28" s="42"/>
    </row>
    <row r="29" spans="2:4" ht="16.5">
      <c r="B29" s="116" t="s">
        <v>20</v>
      </c>
      <c r="C29" s="116"/>
      <c r="D29" s="42"/>
    </row>
    <row r="30" ht="16.5">
      <c r="B30" s="49"/>
    </row>
    <row r="31" spans="2:4" ht="16.5">
      <c r="B31" s="45" t="s">
        <v>93</v>
      </c>
      <c r="C31" s="46" t="s">
        <v>3</v>
      </c>
      <c r="D31" s="46" t="s">
        <v>75</v>
      </c>
    </row>
    <row r="32" spans="2:4" ht="16.5">
      <c r="B32" s="47" t="s">
        <v>0</v>
      </c>
      <c r="C32" s="47">
        <v>10</v>
      </c>
      <c r="D32" s="42"/>
    </row>
    <row r="33" spans="2:4" ht="16.5">
      <c r="B33" s="47" t="s">
        <v>83</v>
      </c>
      <c r="C33" s="47">
        <v>8</v>
      </c>
      <c r="D33" s="48"/>
    </row>
    <row r="34" spans="2:4" ht="16.5">
      <c r="B34" s="47" t="s">
        <v>84</v>
      </c>
      <c r="C34" s="47">
        <v>6</v>
      </c>
      <c r="D34" s="48"/>
    </row>
    <row r="35" spans="2:4" ht="16.5">
      <c r="B35" s="47" t="s">
        <v>85</v>
      </c>
      <c r="C35" s="47">
        <v>4</v>
      </c>
      <c r="D35" s="42"/>
    </row>
    <row r="36" spans="2:4" ht="16.5">
      <c r="B36" s="116" t="s">
        <v>20</v>
      </c>
      <c r="C36" s="116"/>
      <c r="D36" s="42"/>
    </row>
    <row r="37" spans="2:3" ht="16.5">
      <c r="B37" s="50"/>
      <c r="C37" s="51"/>
    </row>
    <row r="38" spans="2:4" ht="16.5">
      <c r="B38" s="45" t="s">
        <v>9</v>
      </c>
      <c r="C38" s="46" t="s">
        <v>3</v>
      </c>
      <c r="D38" s="46" t="s">
        <v>75</v>
      </c>
    </row>
    <row r="39" spans="2:4" ht="16.5">
      <c r="B39" s="47" t="s">
        <v>0</v>
      </c>
      <c r="C39" s="47">
        <v>15</v>
      </c>
      <c r="D39" s="42"/>
    </row>
    <row r="40" spans="2:4" ht="16.5">
      <c r="B40" s="47" t="s">
        <v>16</v>
      </c>
      <c r="C40" s="47">
        <v>10</v>
      </c>
      <c r="D40" s="48"/>
    </row>
    <row r="41" spans="2:4" ht="16.5">
      <c r="B41" s="47" t="s">
        <v>18</v>
      </c>
      <c r="C41" s="47">
        <v>5</v>
      </c>
      <c r="D41" s="48"/>
    </row>
    <row r="42" spans="2:4" ht="16.5">
      <c r="B42" s="47" t="s">
        <v>19</v>
      </c>
      <c r="C42" s="47">
        <v>1</v>
      </c>
      <c r="D42" s="42"/>
    </row>
    <row r="43" spans="2:4" ht="16.5">
      <c r="B43" s="114" t="s">
        <v>20</v>
      </c>
      <c r="C43" s="115"/>
      <c r="D43" s="42"/>
    </row>
    <row r="45" spans="2:4" ht="16.5">
      <c r="B45" s="45" t="s">
        <v>9</v>
      </c>
      <c r="C45" s="46" t="s">
        <v>3</v>
      </c>
      <c r="D45" s="46" t="s">
        <v>75</v>
      </c>
    </row>
    <row r="46" spans="2:4" ht="16.5">
      <c r="B46" s="47" t="s">
        <v>87</v>
      </c>
      <c r="C46" s="47">
        <v>15</v>
      </c>
      <c r="D46" s="42"/>
    </row>
    <row r="47" spans="2:4" ht="16.5">
      <c r="B47" s="47" t="s">
        <v>88</v>
      </c>
      <c r="C47" s="47">
        <v>10</v>
      </c>
      <c r="D47" s="48"/>
    </row>
    <row r="48" spans="2:4" ht="16.5">
      <c r="B48" s="47" t="s">
        <v>89</v>
      </c>
      <c r="C48" s="47">
        <v>5</v>
      </c>
      <c r="D48" s="48"/>
    </row>
    <row r="49" spans="2:4" ht="16.5">
      <c r="B49" s="47" t="s">
        <v>90</v>
      </c>
      <c r="C49" s="47">
        <v>1</v>
      </c>
      <c r="D49" s="42"/>
    </row>
    <row r="50" spans="2:4" ht="16.5">
      <c r="B50" s="114" t="s">
        <v>91</v>
      </c>
      <c r="C50" s="115"/>
      <c r="D50" s="42"/>
    </row>
    <row r="52" spans="2:4" ht="16.5">
      <c r="B52" s="45" t="s">
        <v>21</v>
      </c>
      <c r="C52" s="46" t="s">
        <v>3</v>
      </c>
      <c r="D52" s="46" t="s">
        <v>75</v>
      </c>
    </row>
    <row r="53" spans="2:4" ht="16.5">
      <c r="B53" s="47" t="s">
        <v>0</v>
      </c>
      <c r="C53" s="42">
        <v>30</v>
      </c>
      <c r="D53" s="42"/>
    </row>
    <row r="54" spans="2:4" ht="16.5">
      <c r="B54" s="47" t="s">
        <v>16</v>
      </c>
      <c r="C54" s="42">
        <v>15</v>
      </c>
      <c r="D54" s="48"/>
    </row>
    <row r="55" spans="2:4" ht="16.5">
      <c r="B55" s="47" t="s">
        <v>18</v>
      </c>
      <c r="C55" s="42">
        <v>10</v>
      </c>
      <c r="D55" s="48"/>
    </row>
    <row r="56" spans="2:4" ht="16.5">
      <c r="B56" s="47" t="s">
        <v>19</v>
      </c>
      <c r="C56" s="42">
        <v>5</v>
      </c>
      <c r="D56" s="42"/>
    </row>
    <row r="57" spans="2:4" ht="16.5">
      <c r="B57" s="114" t="s">
        <v>20</v>
      </c>
      <c r="C57" s="115"/>
      <c r="D57" s="42"/>
    </row>
    <row r="59" spans="2:4" ht="16.5">
      <c r="B59" s="45" t="s">
        <v>68</v>
      </c>
      <c r="C59" s="46" t="s">
        <v>3</v>
      </c>
      <c r="D59" s="46" t="s">
        <v>75</v>
      </c>
    </row>
    <row r="60" spans="2:4" ht="16.5">
      <c r="B60" s="47" t="s">
        <v>0</v>
      </c>
      <c r="C60" s="42">
        <v>30</v>
      </c>
      <c r="D60" s="42"/>
    </row>
    <row r="61" spans="2:4" ht="16.5">
      <c r="B61" s="47" t="s">
        <v>16</v>
      </c>
      <c r="C61" s="42">
        <v>15</v>
      </c>
      <c r="D61" s="48"/>
    </row>
    <row r="62" spans="2:4" ht="16.5">
      <c r="B62" s="114" t="s">
        <v>17</v>
      </c>
      <c r="C62" s="115"/>
      <c r="D62" s="48"/>
    </row>
    <row r="64" spans="2:4" ht="16.5">
      <c r="B64" s="45" t="s">
        <v>22</v>
      </c>
      <c r="C64" s="46" t="s">
        <v>3</v>
      </c>
      <c r="D64" s="46" t="s">
        <v>75</v>
      </c>
    </row>
    <row r="65" spans="2:4" ht="16.5">
      <c r="B65" s="47" t="s">
        <v>0</v>
      </c>
      <c r="C65" s="42">
        <v>30</v>
      </c>
      <c r="D65" s="42"/>
    </row>
    <row r="66" spans="2:4" ht="16.5">
      <c r="B66" s="47" t="s">
        <v>16</v>
      </c>
      <c r="C66" s="42">
        <v>15</v>
      </c>
      <c r="D66" s="48"/>
    </row>
    <row r="67" spans="2:4" ht="16.5">
      <c r="B67" s="47" t="s">
        <v>18</v>
      </c>
      <c r="C67" s="42">
        <v>10</v>
      </c>
      <c r="D67" s="48"/>
    </row>
    <row r="68" spans="2:4" ht="16.5">
      <c r="B68" s="47" t="s">
        <v>19</v>
      </c>
      <c r="C68" s="42">
        <v>5</v>
      </c>
      <c r="D68" s="42"/>
    </row>
    <row r="69" spans="2:4" ht="16.5">
      <c r="B69" s="114" t="s">
        <v>20</v>
      </c>
      <c r="C69" s="115"/>
      <c r="D69" s="42"/>
    </row>
    <row r="71" spans="2:4" ht="16.5">
      <c r="B71" s="45" t="s">
        <v>23</v>
      </c>
      <c r="C71" s="46" t="s">
        <v>3</v>
      </c>
      <c r="D71" s="46" t="s">
        <v>75</v>
      </c>
    </row>
    <row r="72" spans="2:4" ht="16.5">
      <c r="B72" s="47" t="s">
        <v>0</v>
      </c>
      <c r="C72" s="42">
        <v>30</v>
      </c>
      <c r="D72" s="42"/>
    </row>
    <row r="73" spans="2:4" ht="16.5">
      <c r="B73" s="47" t="s">
        <v>16</v>
      </c>
      <c r="C73" s="42">
        <v>15</v>
      </c>
      <c r="D73" s="48"/>
    </row>
    <row r="74" spans="2:4" ht="16.5">
      <c r="B74" s="47" t="s">
        <v>18</v>
      </c>
      <c r="C74" s="42">
        <v>10</v>
      </c>
      <c r="D74" s="48"/>
    </row>
    <row r="75" spans="2:4" ht="16.5">
      <c r="B75" s="47" t="s">
        <v>19</v>
      </c>
      <c r="C75" s="42">
        <v>5</v>
      </c>
      <c r="D75" s="42"/>
    </row>
    <row r="76" spans="2:4" ht="16.5">
      <c r="B76" s="114" t="s">
        <v>20</v>
      </c>
      <c r="C76" s="115"/>
      <c r="D76" s="42"/>
    </row>
    <row r="78" spans="2:4" ht="16.5">
      <c r="B78" s="45" t="s">
        <v>24</v>
      </c>
      <c r="C78" s="46" t="s">
        <v>3</v>
      </c>
      <c r="D78" s="46" t="s">
        <v>75</v>
      </c>
    </row>
    <row r="79" spans="2:4" ht="16.5">
      <c r="B79" s="47" t="s">
        <v>0</v>
      </c>
      <c r="C79" s="42">
        <v>20</v>
      </c>
      <c r="D79" s="42"/>
    </row>
    <row r="80" spans="2:4" ht="16.5">
      <c r="B80" s="47" t="s">
        <v>16</v>
      </c>
      <c r="C80" s="42">
        <v>15</v>
      </c>
      <c r="D80" s="48"/>
    </row>
    <row r="81" spans="2:4" ht="16.5">
      <c r="B81" s="47" t="s">
        <v>18</v>
      </c>
      <c r="C81" s="42">
        <v>10</v>
      </c>
      <c r="D81" s="48"/>
    </row>
    <row r="82" spans="2:4" ht="16.5">
      <c r="B82" s="47" t="s">
        <v>19</v>
      </c>
      <c r="C82" s="42">
        <v>5</v>
      </c>
      <c r="D82" s="42"/>
    </row>
    <row r="83" spans="2:4" ht="16.5">
      <c r="B83" s="114" t="s">
        <v>20</v>
      </c>
      <c r="C83" s="115"/>
      <c r="D83" s="42"/>
    </row>
  </sheetData>
  <sheetProtection/>
  <mergeCells count="15">
    <mergeCell ref="B3:D3"/>
    <mergeCell ref="B5:D5"/>
    <mergeCell ref="B43:C43"/>
    <mergeCell ref="B57:C57"/>
    <mergeCell ref="B50:C50"/>
    <mergeCell ref="B2:D2"/>
    <mergeCell ref="B62:C62"/>
    <mergeCell ref="B69:C69"/>
    <mergeCell ref="B76:C76"/>
    <mergeCell ref="B29:C29"/>
    <mergeCell ref="B83:C83"/>
    <mergeCell ref="B4:D4"/>
    <mergeCell ref="B6:D6"/>
    <mergeCell ref="B12:C12"/>
    <mergeCell ref="B36:C36"/>
  </mergeCells>
  <printOptions/>
  <pageMargins left="0.7" right="0.7" top="0.75" bottom="0.75" header="0.3" footer="0.3"/>
  <pageSetup orientation="portrait" scale="60" r:id="rId1"/>
  <rowBreaks count="1" manualBreakCount="1">
    <brk id="11" max="3" man="1"/>
  </rowBreaks>
</worksheet>
</file>

<file path=xl/worksheets/sheet2.xml><?xml version="1.0" encoding="utf-8"?>
<worksheet xmlns="http://schemas.openxmlformats.org/spreadsheetml/2006/main" xmlns:r="http://schemas.openxmlformats.org/officeDocument/2006/relationships">
  <sheetPr>
    <tabColor theme="6" tint="0.7999799847602844"/>
  </sheetPr>
  <dimension ref="A2:C12"/>
  <sheetViews>
    <sheetView zoomScaleSheetLayoutView="95" zoomScalePageLayoutView="0" workbookViewId="0" topLeftCell="A1">
      <selection activeCell="A7" sqref="A7"/>
    </sheetView>
  </sheetViews>
  <sheetFormatPr defaultColWidth="11.421875" defaultRowHeight="15"/>
  <cols>
    <col min="1" max="1" width="88.57421875" style="53" customWidth="1"/>
    <col min="2" max="2" width="35.140625" style="53" customWidth="1"/>
    <col min="3" max="3" width="26.57421875" style="53" customWidth="1"/>
    <col min="4" max="4" width="49.57421875" style="53" customWidth="1"/>
    <col min="5" max="16384" width="11.421875" style="53" customWidth="1"/>
  </cols>
  <sheetData>
    <row r="2" spans="1:3" s="52" customFormat="1" ht="18">
      <c r="A2" s="117" t="s">
        <v>74</v>
      </c>
      <c r="B2" s="117"/>
      <c r="C2" s="117"/>
    </row>
    <row r="3" spans="1:3" s="52" customFormat="1" ht="9.75" customHeight="1">
      <c r="A3" s="119"/>
      <c r="B3" s="120"/>
      <c r="C3" s="121"/>
    </row>
    <row r="4" spans="1:3" ht="39" customHeight="1">
      <c r="A4" s="117" t="s">
        <v>98</v>
      </c>
      <c r="B4" s="117"/>
      <c r="C4" s="117"/>
    </row>
    <row r="5" spans="1:3" ht="9.75" customHeight="1">
      <c r="A5" s="119"/>
      <c r="B5" s="120"/>
      <c r="C5" s="121"/>
    </row>
    <row r="6" spans="1:3" ht="26.25" customHeight="1">
      <c r="A6" s="117" t="s">
        <v>5</v>
      </c>
      <c r="B6" s="117"/>
      <c r="C6" s="117"/>
    </row>
    <row r="7" spans="1:3" ht="25.5">
      <c r="A7" s="5" t="s">
        <v>4</v>
      </c>
      <c r="B7" s="5" t="s">
        <v>3</v>
      </c>
      <c r="C7" s="5" t="s">
        <v>2</v>
      </c>
    </row>
    <row r="8" spans="1:3" ht="40.5" customHeight="1">
      <c r="A8" s="34" t="s">
        <v>71</v>
      </c>
      <c r="B8" s="54"/>
      <c r="C8" s="55"/>
    </row>
    <row r="9" spans="1:3" ht="27.75" thickBot="1">
      <c r="A9" s="24" t="s">
        <v>94</v>
      </c>
      <c r="B9" s="54">
        <v>275</v>
      </c>
      <c r="C9" s="55"/>
    </row>
    <row r="10" spans="1:3" ht="40.5" customHeight="1">
      <c r="A10" s="25" t="s">
        <v>72</v>
      </c>
      <c r="B10" s="56"/>
      <c r="C10" s="57"/>
    </row>
    <row r="11" spans="1:3" ht="27.75" thickBot="1">
      <c r="A11" s="24" t="s">
        <v>95</v>
      </c>
      <c r="B11" s="58">
        <v>275</v>
      </c>
      <c r="C11" s="55"/>
    </row>
    <row r="12" spans="1:3" ht="17.25" thickBot="1">
      <c r="A12" s="59" t="s">
        <v>25</v>
      </c>
      <c r="B12" s="60">
        <f>B9+B11</f>
        <v>550</v>
      </c>
      <c r="C12" s="61">
        <f>SUM(C8:C9)</f>
        <v>0</v>
      </c>
    </row>
  </sheetData>
  <sheetProtection/>
  <mergeCells count="5">
    <mergeCell ref="A2:C2"/>
    <mergeCell ref="A4:C4"/>
    <mergeCell ref="A6:C6"/>
    <mergeCell ref="A3:C3"/>
    <mergeCell ref="A5:C5"/>
  </mergeCells>
  <printOptions/>
  <pageMargins left="0.7" right="0.7" top="0.75" bottom="0.75" header="0.3" footer="0.3"/>
  <pageSetup horizontalDpi="600" verticalDpi="600" orientation="portrait" scale="44" r:id="rId1"/>
</worksheet>
</file>

<file path=xl/worksheets/sheet3.xml><?xml version="1.0" encoding="utf-8"?>
<worksheet xmlns="http://schemas.openxmlformats.org/spreadsheetml/2006/main" xmlns:r="http://schemas.openxmlformats.org/officeDocument/2006/relationships">
  <sheetPr>
    <tabColor theme="6" tint="0.7999799847602844"/>
  </sheetPr>
  <dimension ref="B1:E47"/>
  <sheetViews>
    <sheetView view="pageBreakPreview" zoomScale="91" zoomScaleNormal="85" zoomScaleSheetLayoutView="91" zoomScalePageLayoutView="0" workbookViewId="0" topLeftCell="A10">
      <selection activeCell="B11" sqref="B11:C11"/>
    </sheetView>
  </sheetViews>
  <sheetFormatPr defaultColWidth="11.421875" defaultRowHeight="15"/>
  <cols>
    <col min="1" max="1" width="4.57421875" style="52" customWidth="1"/>
    <col min="2" max="2" width="57.57421875" style="53" customWidth="1"/>
    <col min="3" max="3" width="30.8515625" style="53" customWidth="1"/>
    <col min="4" max="4" width="31.00390625" style="53" customWidth="1"/>
    <col min="5" max="5" width="35.421875" style="53" bestFit="1" customWidth="1"/>
    <col min="6" max="16384" width="11.421875" style="53" customWidth="1"/>
  </cols>
  <sheetData>
    <row r="1" s="52" customFormat="1" ht="16.5">
      <c r="B1" s="23"/>
    </row>
    <row r="2" spans="2:5" s="52" customFormat="1" ht="18">
      <c r="B2" s="117" t="s">
        <v>74</v>
      </c>
      <c r="C2" s="117"/>
      <c r="D2" s="117"/>
      <c r="E2" s="117"/>
    </row>
    <row r="3" spans="2:5" s="52" customFormat="1" ht="9.75" customHeight="1">
      <c r="B3" s="119"/>
      <c r="C3" s="120"/>
      <c r="D3" s="120"/>
      <c r="E3" s="121"/>
    </row>
    <row r="4" spans="2:5" ht="38.25" customHeight="1">
      <c r="B4" s="117" t="s">
        <v>99</v>
      </c>
      <c r="C4" s="117"/>
      <c r="D4" s="117"/>
      <c r="E4" s="117"/>
    </row>
    <row r="5" spans="2:5" ht="9.75" customHeight="1">
      <c r="B5" s="119"/>
      <c r="C5" s="120"/>
      <c r="D5" s="120"/>
      <c r="E5" s="121"/>
    </row>
    <row r="6" spans="2:5" ht="25.5" customHeight="1">
      <c r="B6" s="117" t="s">
        <v>5</v>
      </c>
      <c r="C6" s="117"/>
      <c r="D6" s="117"/>
      <c r="E6" s="117"/>
    </row>
    <row r="7" ht="25.5" customHeight="1" thickBot="1"/>
    <row r="8" spans="2:5" ht="25.5">
      <c r="B8" s="122" t="s">
        <v>4</v>
      </c>
      <c r="C8" s="123"/>
      <c r="D8" s="35" t="s">
        <v>3</v>
      </c>
      <c r="E8" s="27" t="s">
        <v>2</v>
      </c>
    </row>
    <row r="9" spans="2:5" ht="33.75" customHeight="1">
      <c r="B9" s="130" t="s">
        <v>69</v>
      </c>
      <c r="C9" s="131"/>
      <c r="D9" s="9"/>
      <c r="E9" s="62"/>
    </row>
    <row r="10" spans="2:5" ht="30" customHeight="1">
      <c r="B10" s="132" t="s">
        <v>103</v>
      </c>
      <c r="C10" s="133"/>
      <c r="D10" s="63">
        <v>110</v>
      </c>
      <c r="E10" s="62"/>
    </row>
    <row r="11" spans="2:5" ht="39.75" customHeight="1">
      <c r="B11" s="125" t="s">
        <v>109</v>
      </c>
      <c r="C11" s="126"/>
      <c r="D11" s="10">
        <v>120</v>
      </c>
      <c r="E11" s="64"/>
    </row>
    <row r="12" spans="2:5" ht="62.25" customHeight="1" thickBot="1">
      <c r="B12" s="127" t="s">
        <v>110</v>
      </c>
      <c r="C12" s="128"/>
      <c r="D12" s="28">
        <v>120</v>
      </c>
      <c r="E12" s="65"/>
    </row>
    <row r="13" spans="2:5" ht="17.25" thickBot="1">
      <c r="B13" s="52"/>
      <c r="C13" s="66" t="s">
        <v>25</v>
      </c>
      <c r="D13" s="67">
        <f>SUM(D10:D12)</f>
        <v>350</v>
      </c>
      <c r="E13" s="68"/>
    </row>
    <row r="14" spans="2:5" ht="16.5">
      <c r="B14" s="52"/>
      <c r="C14" s="52"/>
      <c r="D14" s="52"/>
      <c r="E14" s="52"/>
    </row>
    <row r="15" spans="2:5" ht="16.5">
      <c r="B15" s="52"/>
      <c r="C15" s="52"/>
      <c r="D15" s="52"/>
      <c r="E15" s="52"/>
    </row>
    <row r="16" spans="2:5" ht="16.5">
      <c r="B16" s="118" t="s">
        <v>47</v>
      </c>
      <c r="C16" s="118"/>
      <c r="D16" s="52"/>
      <c r="E16" s="52"/>
    </row>
    <row r="17" spans="2:5" ht="16.5">
      <c r="B17" s="40"/>
      <c r="C17" s="40"/>
      <c r="D17" s="52"/>
      <c r="E17" s="52"/>
    </row>
    <row r="18" spans="2:5" ht="16.5">
      <c r="B18" s="69" t="s">
        <v>7</v>
      </c>
      <c r="C18" s="69"/>
      <c r="D18" s="70" t="s">
        <v>70</v>
      </c>
      <c r="E18" s="52"/>
    </row>
    <row r="19" spans="2:5" ht="16.5">
      <c r="B19" s="71" t="s">
        <v>51</v>
      </c>
      <c r="C19" s="72"/>
      <c r="D19" s="72">
        <v>100</v>
      </c>
      <c r="E19" s="52"/>
    </row>
    <row r="20" spans="2:5" ht="16.5">
      <c r="B20" s="71" t="s">
        <v>53</v>
      </c>
      <c r="C20" s="72"/>
      <c r="D20" s="72">
        <v>100</v>
      </c>
      <c r="E20" s="52"/>
    </row>
    <row r="21" spans="2:5" ht="16.5">
      <c r="B21" s="69" t="s">
        <v>15</v>
      </c>
      <c r="C21" s="73"/>
      <c r="D21" s="73">
        <f>SUM(D19:D20)</f>
        <v>200</v>
      </c>
      <c r="E21" s="52"/>
    </row>
    <row r="22" spans="2:5" ht="16.5">
      <c r="B22" s="40"/>
      <c r="C22" s="40"/>
      <c r="D22" s="40"/>
      <c r="E22" s="40"/>
    </row>
    <row r="23" spans="2:5" ht="16.5">
      <c r="B23" s="69" t="s">
        <v>52</v>
      </c>
      <c r="C23" s="69"/>
      <c r="D23" s="69"/>
      <c r="E23" s="40"/>
    </row>
    <row r="24" spans="2:5" ht="16.5">
      <c r="B24" s="124" t="s">
        <v>56</v>
      </c>
      <c r="C24" s="124"/>
      <c r="D24" s="52"/>
      <c r="E24" s="52"/>
    </row>
    <row r="25" spans="2:5" ht="28.5">
      <c r="B25" s="74" t="s">
        <v>48</v>
      </c>
      <c r="C25" s="74"/>
      <c r="D25" s="74" t="s">
        <v>49</v>
      </c>
      <c r="E25" s="75" t="s">
        <v>75</v>
      </c>
    </row>
    <row r="26" spans="2:5" ht="16.5">
      <c r="B26" s="76" t="s">
        <v>0</v>
      </c>
      <c r="C26" s="76"/>
      <c r="D26" s="76">
        <v>50</v>
      </c>
      <c r="E26" s="76"/>
    </row>
    <row r="27" spans="2:5" ht="16.5">
      <c r="B27" s="76" t="s">
        <v>54</v>
      </c>
      <c r="C27" s="76"/>
      <c r="D27" s="76">
        <v>40</v>
      </c>
      <c r="E27" s="76"/>
    </row>
    <row r="28" spans="2:5" ht="16.5">
      <c r="B28" s="76" t="s">
        <v>55</v>
      </c>
      <c r="C28" s="76"/>
      <c r="D28" s="76">
        <v>30</v>
      </c>
      <c r="E28" s="76"/>
    </row>
    <row r="29" spans="2:5" ht="16.5">
      <c r="B29" s="76" t="s">
        <v>17</v>
      </c>
      <c r="C29" s="76"/>
      <c r="D29" s="76" t="s">
        <v>58</v>
      </c>
      <c r="E29" s="76"/>
    </row>
    <row r="30" spans="2:5" ht="16.5">
      <c r="B30" s="77" t="s">
        <v>57</v>
      </c>
      <c r="C30" s="77"/>
      <c r="D30" s="77"/>
      <c r="E30" s="77"/>
    </row>
    <row r="31" spans="2:5" ht="16.5">
      <c r="B31" s="74" t="s">
        <v>48</v>
      </c>
      <c r="C31" s="74"/>
      <c r="D31" s="74" t="s">
        <v>46</v>
      </c>
      <c r="E31" s="75" t="s">
        <v>75</v>
      </c>
    </row>
    <row r="32" spans="2:5" ht="16.5">
      <c r="B32" s="76" t="s">
        <v>0</v>
      </c>
      <c r="C32" s="78"/>
      <c r="D32" s="78">
        <v>50</v>
      </c>
      <c r="E32" s="78"/>
    </row>
    <row r="33" spans="2:5" ht="16.5">
      <c r="B33" s="76" t="s">
        <v>50</v>
      </c>
      <c r="C33" s="78"/>
      <c r="D33" s="78">
        <v>25</v>
      </c>
      <c r="E33" s="78"/>
    </row>
    <row r="34" spans="2:5" ht="16.5">
      <c r="B34" s="76" t="s">
        <v>59</v>
      </c>
      <c r="C34" s="78"/>
      <c r="D34" s="78" t="s">
        <v>58</v>
      </c>
      <c r="E34" s="78"/>
    </row>
    <row r="35" spans="2:5" ht="16.5">
      <c r="B35" s="79"/>
      <c r="C35" s="80"/>
      <c r="D35" s="52"/>
      <c r="E35" s="52"/>
    </row>
    <row r="36" spans="2:5" ht="16.5">
      <c r="B36" s="69" t="s">
        <v>53</v>
      </c>
      <c r="C36" s="69"/>
      <c r="D36" s="69"/>
      <c r="E36" s="69"/>
    </row>
    <row r="37" spans="2:5" ht="16.5">
      <c r="B37" s="124" t="s">
        <v>56</v>
      </c>
      <c r="C37" s="124"/>
      <c r="D37" s="52"/>
      <c r="E37" s="52"/>
    </row>
    <row r="38" spans="2:5" ht="28.5">
      <c r="B38" s="74" t="s">
        <v>48</v>
      </c>
      <c r="C38" s="74"/>
      <c r="D38" s="74" t="s">
        <v>49</v>
      </c>
      <c r="E38" s="75" t="s">
        <v>75</v>
      </c>
    </row>
    <row r="39" spans="2:5" ht="16.5">
      <c r="B39" s="76" t="s">
        <v>0</v>
      </c>
      <c r="C39" s="76"/>
      <c r="D39" s="76">
        <v>50</v>
      </c>
      <c r="E39" s="76"/>
    </row>
    <row r="40" spans="2:5" ht="16.5">
      <c r="B40" s="76" t="s">
        <v>54</v>
      </c>
      <c r="C40" s="76"/>
      <c r="D40" s="76">
        <v>40</v>
      </c>
      <c r="E40" s="76"/>
    </row>
    <row r="41" spans="2:5" ht="16.5">
      <c r="B41" s="76" t="s">
        <v>55</v>
      </c>
      <c r="C41" s="76"/>
      <c r="D41" s="76">
        <v>30</v>
      </c>
      <c r="E41" s="76"/>
    </row>
    <row r="42" spans="2:5" ht="16.5">
      <c r="B42" s="76" t="s">
        <v>17</v>
      </c>
      <c r="C42" s="76"/>
      <c r="D42" s="76" t="s">
        <v>58</v>
      </c>
      <c r="E42" s="76"/>
    </row>
    <row r="43" spans="2:5" ht="16.5">
      <c r="B43" s="129" t="s">
        <v>57</v>
      </c>
      <c r="C43" s="129"/>
      <c r="D43" s="52"/>
      <c r="E43" s="52"/>
    </row>
    <row r="44" spans="2:5" ht="16.5">
      <c r="B44" s="74" t="s">
        <v>48</v>
      </c>
      <c r="C44" s="74"/>
      <c r="D44" s="74" t="s">
        <v>46</v>
      </c>
      <c r="E44" s="75" t="s">
        <v>75</v>
      </c>
    </row>
    <row r="45" spans="2:5" ht="16.5">
      <c r="B45" s="76" t="s">
        <v>0</v>
      </c>
      <c r="C45" s="78"/>
      <c r="D45" s="78">
        <v>50</v>
      </c>
      <c r="E45" s="78"/>
    </row>
    <row r="46" spans="2:5" ht="16.5">
      <c r="B46" s="76" t="s">
        <v>50</v>
      </c>
      <c r="C46" s="78"/>
      <c r="D46" s="78">
        <v>25</v>
      </c>
      <c r="E46" s="78"/>
    </row>
    <row r="47" spans="2:5" ht="16.5">
      <c r="B47" s="76" t="s">
        <v>59</v>
      </c>
      <c r="C47" s="78"/>
      <c r="D47" s="78" t="s">
        <v>58</v>
      </c>
      <c r="E47" s="78"/>
    </row>
  </sheetData>
  <sheetProtection/>
  <mergeCells count="14">
    <mergeCell ref="B43:C43"/>
    <mergeCell ref="B37:C37"/>
    <mergeCell ref="B16:C16"/>
    <mergeCell ref="B9:C9"/>
    <mergeCell ref="B10:C10"/>
    <mergeCell ref="B2:E2"/>
    <mergeCell ref="B4:E4"/>
    <mergeCell ref="B6:E6"/>
    <mergeCell ref="B8:C8"/>
    <mergeCell ref="B24:C24"/>
    <mergeCell ref="B11:C11"/>
    <mergeCell ref="B12:C12"/>
    <mergeCell ref="B3:E3"/>
    <mergeCell ref="B5:E5"/>
  </mergeCells>
  <printOptions/>
  <pageMargins left="0.7" right="0.7" top="0.75" bottom="0.75" header="0.3" footer="0.3"/>
  <pageSetup horizontalDpi="600" verticalDpi="600" orientation="portrait" scale="46" r:id="rId1"/>
</worksheet>
</file>

<file path=xl/worksheets/sheet4.xml><?xml version="1.0" encoding="utf-8"?>
<worksheet xmlns="http://schemas.openxmlformats.org/spreadsheetml/2006/main" xmlns:r="http://schemas.openxmlformats.org/officeDocument/2006/relationships">
  <sheetPr>
    <tabColor theme="6" tint="0.7999799847602844"/>
  </sheetPr>
  <dimension ref="B2:D9"/>
  <sheetViews>
    <sheetView zoomScalePageLayoutView="0" workbookViewId="0" topLeftCell="A1">
      <selection activeCell="B8" sqref="B8"/>
    </sheetView>
  </sheetViews>
  <sheetFormatPr defaultColWidth="11.57421875" defaultRowHeight="15"/>
  <cols>
    <col min="1" max="1" width="6.140625" style="39" customWidth="1"/>
    <col min="2" max="2" width="76.57421875" style="40" customWidth="1"/>
    <col min="3" max="3" width="16.421875" style="40" customWidth="1"/>
    <col min="4" max="4" width="31.8515625" style="40" customWidth="1"/>
    <col min="5" max="44" width="11.421875" style="39" customWidth="1"/>
    <col min="45" max="16384" width="11.57421875" style="40" customWidth="1"/>
  </cols>
  <sheetData>
    <row r="1" s="39" customFormat="1" ht="16.5"/>
    <row r="2" spans="2:4" s="39" customFormat="1" ht="18">
      <c r="B2" s="117" t="s">
        <v>74</v>
      </c>
      <c r="C2" s="117"/>
      <c r="D2" s="117"/>
    </row>
    <row r="3" spans="2:4" s="39" customFormat="1" ht="9.75" customHeight="1" thickBot="1">
      <c r="B3" s="137"/>
      <c r="C3" s="137"/>
      <c r="D3" s="137"/>
    </row>
    <row r="4" spans="2:4" ht="18.75" thickBot="1">
      <c r="B4" s="134" t="s">
        <v>100</v>
      </c>
      <c r="C4" s="135"/>
      <c r="D4" s="136"/>
    </row>
    <row r="5" spans="2:4" ht="9.75" customHeight="1" thickBot="1">
      <c r="B5" s="137"/>
      <c r="C5" s="137"/>
      <c r="D5" s="137"/>
    </row>
    <row r="6" spans="2:4" ht="25.5" customHeight="1" thickBot="1">
      <c r="B6" s="134" t="s">
        <v>45</v>
      </c>
      <c r="C6" s="135"/>
      <c r="D6" s="136"/>
    </row>
    <row r="7" spans="2:4" ht="26.25" thickBot="1">
      <c r="B7" s="31" t="s">
        <v>4</v>
      </c>
      <c r="C7" s="32" t="s">
        <v>44</v>
      </c>
      <c r="D7" s="33" t="s">
        <v>2</v>
      </c>
    </row>
    <row r="8" spans="2:4" ht="72" customHeight="1" thickBot="1">
      <c r="B8" s="26" t="s">
        <v>96</v>
      </c>
      <c r="C8" s="81">
        <v>550</v>
      </c>
      <c r="D8" s="81"/>
    </row>
    <row r="9" spans="2:4" ht="25.5" customHeight="1" thickBot="1">
      <c r="B9" s="82" t="s">
        <v>25</v>
      </c>
      <c r="C9" s="83">
        <f>SUM(C8:C8)</f>
        <v>550</v>
      </c>
      <c r="D9" s="84"/>
    </row>
  </sheetData>
  <sheetProtection/>
  <mergeCells count="5">
    <mergeCell ref="B2:D2"/>
    <mergeCell ref="B4:D4"/>
    <mergeCell ref="B6:D6"/>
    <mergeCell ref="B3:D3"/>
    <mergeCell ref="B5:D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7999799847602844"/>
  </sheetPr>
  <dimension ref="B2:D11"/>
  <sheetViews>
    <sheetView zoomScalePageLayoutView="0" workbookViewId="0" topLeftCell="A9">
      <selection activeCell="B10" sqref="B10"/>
    </sheetView>
  </sheetViews>
  <sheetFormatPr defaultColWidth="11.57421875" defaultRowHeight="15"/>
  <cols>
    <col min="1" max="1" width="6.140625" style="39" customWidth="1"/>
    <col min="2" max="2" width="76.57421875" style="40" customWidth="1"/>
    <col min="3" max="3" width="16.421875" style="40" customWidth="1"/>
    <col min="4" max="4" width="31.8515625" style="40" customWidth="1"/>
    <col min="5" max="44" width="11.421875" style="39" customWidth="1"/>
    <col min="45" max="16384" width="11.57421875" style="40" customWidth="1"/>
  </cols>
  <sheetData>
    <row r="1" s="39" customFormat="1" ht="16.5"/>
    <row r="2" spans="2:4" s="39" customFormat="1" ht="18">
      <c r="B2" s="117" t="s">
        <v>74</v>
      </c>
      <c r="C2" s="117"/>
      <c r="D2" s="117"/>
    </row>
    <row r="3" spans="2:4" s="39" customFormat="1" ht="9.75" customHeight="1">
      <c r="B3" s="138"/>
      <c r="C3" s="138"/>
      <c r="D3" s="138"/>
    </row>
    <row r="4" spans="2:4" ht="33.75" customHeight="1">
      <c r="B4" s="117" t="s">
        <v>101</v>
      </c>
      <c r="C4" s="117"/>
      <c r="D4" s="117"/>
    </row>
    <row r="5" spans="2:4" ht="9.75" customHeight="1">
      <c r="B5" s="139"/>
      <c r="C5" s="139"/>
      <c r="D5" s="139"/>
    </row>
    <row r="6" spans="2:4" ht="25.5" customHeight="1">
      <c r="B6" s="117" t="s">
        <v>45</v>
      </c>
      <c r="C6" s="117"/>
      <c r="D6" s="117"/>
    </row>
    <row r="7" spans="2:4" ht="25.5">
      <c r="B7" s="5" t="s">
        <v>4</v>
      </c>
      <c r="C7" s="5" t="s">
        <v>44</v>
      </c>
      <c r="D7" s="5" t="s">
        <v>2</v>
      </c>
    </row>
    <row r="8" spans="2:4" s="39" customFormat="1" ht="52.5">
      <c r="B8" s="36" t="s">
        <v>102</v>
      </c>
      <c r="C8" s="85">
        <v>150</v>
      </c>
      <c r="D8" s="85"/>
    </row>
    <row r="9" spans="2:4" s="39" customFormat="1" ht="52.5">
      <c r="B9" s="36" t="s">
        <v>111</v>
      </c>
      <c r="C9" s="85">
        <v>200</v>
      </c>
      <c r="D9" s="85"/>
    </row>
    <row r="10" spans="2:4" s="39" customFormat="1" ht="268.5">
      <c r="B10" s="36" t="s">
        <v>112</v>
      </c>
      <c r="C10" s="85">
        <v>200</v>
      </c>
      <c r="D10" s="85"/>
    </row>
    <row r="11" spans="2:4" s="39" customFormat="1" ht="25.5" customHeight="1">
      <c r="B11" s="46" t="s">
        <v>25</v>
      </c>
      <c r="C11" s="46">
        <f>SUM(C8:C10)</f>
        <v>550</v>
      </c>
      <c r="D11" s="86"/>
    </row>
  </sheetData>
  <sheetProtection/>
  <mergeCells count="5">
    <mergeCell ref="B2:D2"/>
    <mergeCell ref="B4:D4"/>
    <mergeCell ref="B6:D6"/>
    <mergeCell ref="B3:D3"/>
    <mergeCell ref="B5:D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tint="0.7999799847602844"/>
  </sheetPr>
  <dimension ref="A2:D15"/>
  <sheetViews>
    <sheetView zoomScaleSheetLayoutView="95" zoomScalePageLayoutView="0" workbookViewId="0" topLeftCell="A8">
      <selection activeCell="B12" sqref="B12"/>
    </sheetView>
  </sheetViews>
  <sheetFormatPr defaultColWidth="11.421875" defaultRowHeight="15"/>
  <cols>
    <col min="1" max="1" width="88.57421875" style="53" customWidth="1"/>
    <col min="2" max="2" width="23.421875" style="53" customWidth="1"/>
    <col min="3" max="3" width="25.140625" style="53" customWidth="1"/>
    <col min="4" max="4" width="26.57421875" style="53" customWidth="1"/>
    <col min="5" max="5" width="49.57421875" style="53" customWidth="1"/>
    <col min="6" max="16384" width="11.421875" style="53" customWidth="1"/>
  </cols>
  <sheetData>
    <row r="2" spans="1:4" s="52" customFormat="1" ht="18">
      <c r="A2" s="117" t="s">
        <v>74</v>
      </c>
      <c r="B2" s="117"/>
      <c r="C2" s="117"/>
      <c r="D2" s="117"/>
    </row>
    <row r="3" spans="1:4" s="52" customFormat="1" ht="9.75" customHeight="1">
      <c r="A3" s="119"/>
      <c r="B3" s="120"/>
      <c r="C3" s="120"/>
      <c r="D3" s="121"/>
    </row>
    <row r="4" spans="1:4" ht="39" customHeight="1">
      <c r="A4" s="117" t="s">
        <v>106</v>
      </c>
      <c r="B4" s="117"/>
      <c r="C4" s="117"/>
      <c r="D4" s="117"/>
    </row>
    <row r="5" spans="1:4" ht="9.75" customHeight="1">
      <c r="A5" s="119"/>
      <c r="B5" s="120"/>
      <c r="C5" s="120"/>
      <c r="D5" s="121"/>
    </row>
    <row r="6" spans="1:4" ht="26.25" customHeight="1">
      <c r="A6" s="117" t="s">
        <v>5</v>
      </c>
      <c r="B6" s="117"/>
      <c r="C6" s="117"/>
      <c r="D6" s="117"/>
    </row>
    <row r="7" spans="1:4" ht="26.25" thickBot="1">
      <c r="A7" s="142" t="s">
        <v>4</v>
      </c>
      <c r="B7" s="143"/>
      <c r="C7" s="5" t="s">
        <v>44</v>
      </c>
      <c r="D7" s="5" t="s">
        <v>2</v>
      </c>
    </row>
    <row r="8" spans="1:4" ht="30" customHeight="1">
      <c r="A8" s="140" t="s">
        <v>76</v>
      </c>
      <c r="B8" s="141"/>
      <c r="C8" s="87"/>
      <c r="D8" s="57"/>
    </row>
    <row r="9" spans="1:4" ht="37.5" customHeight="1">
      <c r="A9" s="144" t="s">
        <v>103</v>
      </c>
      <c r="B9" s="145"/>
      <c r="C9" s="88">
        <v>300</v>
      </c>
      <c r="D9" s="55"/>
    </row>
    <row r="10" spans="1:4" ht="24.75" customHeight="1">
      <c r="A10" s="146" t="s">
        <v>104</v>
      </c>
      <c r="B10" s="147"/>
      <c r="C10" s="89"/>
      <c r="D10" s="90"/>
    </row>
    <row r="11" spans="1:4" ht="27">
      <c r="A11" s="37" t="s">
        <v>77</v>
      </c>
      <c r="B11" s="38" t="s">
        <v>105</v>
      </c>
      <c r="C11" s="91">
        <v>50</v>
      </c>
      <c r="D11" s="90"/>
    </row>
    <row r="12" spans="1:4" ht="27">
      <c r="A12" s="37" t="s">
        <v>78</v>
      </c>
      <c r="B12" s="38" t="s">
        <v>80</v>
      </c>
      <c r="C12" s="91">
        <v>50</v>
      </c>
      <c r="D12" s="90"/>
    </row>
    <row r="13" spans="1:4" ht="40.5">
      <c r="A13" s="37" t="s">
        <v>79</v>
      </c>
      <c r="B13" s="38" t="s">
        <v>81</v>
      </c>
      <c r="C13" s="91">
        <v>50</v>
      </c>
      <c r="D13" s="90"/>
    </row>
    <row r="14" spans="1:4" ht="26.25" customHeight="1">
      <c r="A14" s="148" t="s">
        <v>86</v>
      </c>
      <c r="B14" s="149"/>
      <c r="C14" s="92">
        <v>100</v>
      </c>
      <c r="D14" s="90"/>
    </row>
    <row r="15" spans="1:4" ht="17.25" thickBot="1">
      <c r="A15" s="93" t="s">
        <v>25</v>
      </c>
      <c r="B15" s="94"/>
      <c r="C15" s="95">
        <f>SUM(C9:C14)</f>
        <v>550</v>
      </c>
      <c r="D15" s="96">
        <f>SUM(D8:D9)</f>
        <v>0</v>
      </c>
    </row>
    <row r="17" s="53" customFormat="1" ht="16.5"/>
    <row r="18" s="53" customFormat="1" ht="16.5"/>
    <row r="19" s="53" customFormat="1" ht="16.5"/>
    <row r="20" s="53" customFormat="1" ht="16.5"/>
    <row r="21" s="53" customFormat="1" ht="16.5"/>
  </sheetData>
  <sheetProtection/>
  <mergeCells count="10">
    <mergeCell ref="A9:B9"/>
    <mergeCell ref="A10:B10"/>
    <mergeCell ref="A14:B14"/>
    <mergeCell ref="A2:D2"/>
    <mergeCell ref="A3:D3"/>
    <mergeCell ref="A4:D4"/>
    <mergeCell ref="A5:D5"/>
    <mergeCell ref="A6:D6"/>
    <mergeCell ref="A8:B8"/>
    <mergeCell ref="A7:B7"/>
  </mergeCells>
  <printOptions/>
  <pageMargins left="0.7" right="0.7" top="0.75" bottom="0.75" header="0.3" footer="0.3"/>
  <pageSetup horizontalDpi="600" verticalDpi="600" orientation="portrait" scale="44" r:id="rId1"/>
</worksheet>
</file>

<file path=xl/worksheets/sheet7.xml><?xml version="1.0" encoding="utf-8"?>
<worksheet xmlns="http://schemas.openxmlformats.org/spreadsheetml/2006/main" xmlns:r="http://schemas.openxmlformats.org/officeDocument/2006/relationships">
  <dimension ref="A1:D25"/>
  <sheetViews>
    <sheetView tabSelected="1" zoomScalePageLayoutView="0" workbookViewId="0" topLeftCell="A9">
      <selection activeCell="C17" sqref="C17"/>
    </sheetView>
  </sheetViews>
  <sheetFormatPr defaultColWidth="11.57421875" defaultRowHeight="15"/>
  <cols>
    <col min="1" max="1" width="52.421875" style="40" customWidth="1"/>
    <col min="2" max="2" width="14.28125" style="40" customWidth="1"/>
    <col min="3" max="3" width="15.8515625" style="40" customWidth="1"/>
    <col min="4" max="4" width="35.421875" style="40" customWidth="1"/>
    <col min="5" max="16384" width="11.57421875" style="40" customWidth="1"/>
  </cols>
  <sheetData>
    <row r="1" spans="1:4" s="97" customFormat="1" ht="30" customHeight="1">
      <c r="A1" s="117" t="s">
        <v>74</v>
      </c>
      <c r="B1" s="117"/>
      <c r="C1" s="117"/>
      <c r="D1" s="117"/>
    </row>
    <row r="2" spans="1:4" s="97" customFormat="1" ht="9.75" customHeight="1">
      <c r="A2" s="119"/>
      <c r="B2" s="120"/>
      <c r="C2" s="120"/>
      <c r="D2" s="121"/>
    </row>
    <row r="3" spans="1:4" s="97" customFormat="1" ht="18" customHeight="1">
      <c r="A3" s="117" t="s">
        <v>120</v>
      </c>
      <c r="B3" s="117"/>
      <c r="C3" s="117"/>
      <c r="D3" s="117"/>
    </row>
    <row r="4" spans="1:4" s="98" customFormat="1" ht="9.75" customHeight="1">
      <c r="A4" s="119"/>
      <c r="B4" s="120"/>
      <c r="C4" s="120"/>
      <c r="D4" s="121"/>
    </row>
    <row r="5" spans="1:4" s="98" customFormat="1" ht="18">
      <c r="A5" s="117" t="s">
        <v>5</v>
      </c>
      <c r="B5" s="117"/>
      <c r="C5" s="117"/>
      <c r="D5" s="117"/>
    </row>
    <row r="6" spans="1:4" s="98" customFormat="1" ht="16.5">
      <c r="A6" s="99"/>
      <c r="B6" s="100"/>
      <c r="C6" s="101"/>
      <c r="D6" s="102"/>
    </row>
    <row r="7" spans="1:4" s="98" customFormat="1" ht="25.5">
      <c r="A7" s="151" t="s">
        <v>4</v>
      </c>
      <c r="B7" s="151"/>
      <c r="C7" s="5" t="s">
        <v>44</v>
      </c>
      <c r="D7" s="5" t="s">
        <v>2</v>
      </c>
    </row>
    <row r="8" spans="1:4" s="98" customFormat="1" ht="87.75" customHeight="1">
      <c r="A8" s="152" t="s">
        <v>122</v>
      </c>
      <c r="B8" s="152"/>
      <c r="C8" s="108">
        <v>110</v>
      </c>
      <c r="D8" s="108"/>
    </row>
    <row r="9" spans="1:4" s="98" customFormat="1" ht="86.25" customHeight="1">
      <c r="A9" s="152" t="s">
        <v>123</v>
      </c>
      <c r="B9" s="152"/>
      <c r="C9" s="108">
        <v>120</v>
      </c>
      <c r="D9" s="108"/>
    </row>
    <row r="10" spans="1:4" s="98" customFormat="1" ht="88.5" customHeight="1">
      <c r="A10" s="152" t="s">
        <v>124</v>
      </c>
      <c r="B10" s="152"/>
      <c r="C10" s="108">
        <v>120</v>
      </c>
      <c r="D10" s="108"/>
    </row>
    <row r="11" spans="1:4" s="98" customFormat="1" ht="16.5">
      <c r="A11" s="156" t="s">
        <v>25</v>
      </c>
      <c r="B11" s="157"/>
      <c r="C11" s="110">
        <f>SUM(C8:C10)</f>
        <v>350</v>
      </c>
      <c r="D11" s="103"/>
    </row>
    <row r="12" spans="1:4" s="98" customFormat="1" ht="16.5">
      <c r="A12" s="104"/>
      <c r="B12" s="105"/>
      <c r="C12" s="105"/>
      <c r="D12" s="106"/>
    </row>
    <row r="13" spans="1:4" s="98" customFormat="1" ht="16.5">
      <c r="A13" s="153" t="s">
        <v>82</v>
      </c>
      <c r="B13" s="154"/>
      <c r="C13" s="154"/>
      <c r="D13" s="155"/>
    </row>
    <row r="14" spans="1:4" s="98" customFormat="1" ht="16.5">
      <c r="A14" s="104"/>
      <c r="B14" s="105"/>
      <c r="C14" s="105"/>
      <c r="D14" s="106"/>
    </row>
    <row r="15" spans="1:4" s="98" customFormat="1" ht="25.5">
      <c r="A15" s="151" t="s">
        <v>73</v>
      </c>
      <c r="B15" s="151"/>
      <c r="C15" s="5" t="s">
        <v>44</v>
      </c>
      <c r="D15" s="5" t="s">
        <v>2</v>
      </c>
    </row>
    <row r="16" spans="1:4" s="98" customFormat="1" ht="69.75" customHeight="1">
      <c r="A16" s="150" t="s">
        <v>117</v>
      </c>
      <c r="B16" s="150"/>
      <c r="C16" s="112"/>
      <c r="D16" s="112"/>
    </row>
    <row r="17" spans="1:4" s="98" customFormat="1" ht="16.5">
      <c r="A17" s="160" t="s">
        <v>113</v>
      </c>
      <c r="B17" s="160"/>
      <c r="C17" s="159">
        <v>200</v>
      </c>
      <c r="D17" s="112"/>
    </row>
    <row r="18" spans="1:4" s="98" customFormat="1" ht="13.5" customHeight="1">
      <c r="A18" s="160" t="s">
        <v>114</v>
      </c>
      <c r="B18" s="160"/>
      <c r="C18" s="159">
        <v>75</v>
      </c>
      <c r="D18" s="112"/>
    </row>
    <row r="19" spans="1:4" s="98" customFormat="1" ht="16.5">
      <c r="A19" s="160" t="s">
        <v>115</v>
      </c>
      <c r="B19" s="160"/>
      <c r="C19" s="159">
        <v>50</v>
      </c>
      <c r="D19" s="112"/>
    </row>
    <row r="20" spans="1:4" s="98" customFormat="1" ht="16.5">
      <c r="A20" s="160" t="s">
        <v>129</v>
      </c>
      <c r="B20" s="160"/>
      <c r="C20" s="159">
        <v>25</v>
      </c>
      <c r="D20" s="112"/>
    </row>
    <row r="21" spans="1:4" s="98" customFormat="1" ht="16.5">
      <c r="A21" s="160" t="s">
        <v>130</v>
      </c>
      <c r="B21" s="160"/>
      <c r="C21" s="159">
        <v>0</v>
      </c>
      <c r="D21" s="112"/>
    </row>
    <row r="22" spans="1:4" s="98" customFormat="1" ht="13.5" customHeight="1">
      <c r="A22" s="160" t="s">
        <v>135</v>
      </c>
      <c r="B22" s="160"/>
      <c r="C22" s="159" t="s">
        <v>116</v>
      </c>
      <c r="D22" s="112"/>
    </row>
    <row r="23" spans="1:4" s="98" customFormat="1" ht="82.5" customHeight="1">
      <c r="A23" s="150" t="s">
        <v>125</v>
      </c>
      <c r="B23" s="150"/>
      <c r="C23" s="112">
        <v>50</v>
      </c>
      <c r="D23" s="112"/>
    </row>
    <row r="24" spans="1:4" s="98" customFormat="1" ht="94.5" customHeight="1">
      <c r="A24" s="150" t="s">
        <v>126</v>
      </c>
      <c r="B24" s="150"/>
      <c r="C24" s="112">
        <v>50</v>
      </c>
      <c r="D24" s="112"/>
    </row>
    <row r="25" spans="1:4" s="98" customFormat="1" ht="44.25" customHeight="1">
      <c r="A25" s="150" t="s">
        <v>119</v>
      </c>
      <c r="B25" s="150"/>
      <c r="C25" s="112">
        <v>0</v>
      </c>
      <c r="D25" s="112" t="s">
        <v>118</v>
      </c>
    </row>
  </sheetData>
  <sheetProtection/>
  <mergeCells count="22">
    <mergeCell ref="A20:B20"/>
    <mergeCell ref="A21:B21"/>
    <mergeCell ref="A19:B19"/>
    <mergeCell ref="A13:D13"/>
    <mergeCell ref="A25:B25"/>
    <mergeCell ref="A2:D2"/>
    <mergeCell ref="A4:D4"/>
    <mergeCell ref="A5:D5"/>
    <mergeCell ref="A11:B11"/>
    <mergeCell ref="A15:B15"/>
    <mergeCell ref="A16:B16"/>
    <mergeCell ref="A17:B17"/>
    <mergeCell ref="A23:B23"/>
    <mergeCell ref="A24:B24"/>
    <mergeCell ref="A18:B18"/>
    <mergeCell ref="A7:B7"/>
    <mergeCell ref="A8:B8"/>
    <mergeCell ref="A1:D1"/>
    <mergeCell ref="A3:D3"/>
    <mergeCell ref="A22:B22"/>
    <mergeCell ref="A9:B9"/>
    <mergeCell ref="A10:B1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25"/>
  <sheetViews>
    <sheetView zoomScalePageLayoutView="0" workbookViewId="0" topLeftCell="A9">
      <selection activeCell="A26" sqref="A26"/>
    </sheetView>
  </sheetViews>
  <sheetFormatPr defaultColWidth="11.57421875" defaultRowHeight="15"/>
  <cols>
    <col min="1" max="1" width="74.421875" style="40" customWidth="1"/>
    <col min="2" max="2" width="15.8515625" style="40" customWidth="1"/>
    <col min="3" max="3" width="35.421875" style="40" customWidth="1"/>
    <col min="4" max="16384" width="11.57421875" style="40" customWidth="1"/>
  </cols>
  <sheetData>
    <row r="1" spans="1:3" s="97" customFormat="1" ht="30" customHeight="1">
      <c r="A1" s="117" t="s">
        <v>74</v>
      </c>
      <c r="B1" s="117"/>
      <c r="C1" s="117"/>
    </row>
    <row r="2" spans="1:3" s="97" customFormat="1" ht="9.75" customHeight="1">
      <c r="A2" s="119"/>
      <c r="B2" s="120"/>
      <c r="C2" s="121"/>
    </row>
    <row r="3" spans="1:3" s="97" customFormat="1" ht="18" customHeight="1">
      <c r="A3" s="117" t="s">
        <v>121</v>
      </c>
      <c r="B3" s="117"/>
      <c r="C3" s="117"/>
    </row>
    <row r="4" spans="1:3" s="98" customFormat="1" ht="9.75" customHeight="1">
      <c r="A4" s="119"/>
      <c r="B4" s="120"/>
      <c r="C4" s="121"/>
    </row>
    <row r="5" spans="1:3" s="98" customFormat="1" ht="18">
      <c r="A5" s="117" t="s">
        <v>5</v>
      </c>
      <c r="B5" s="117"/>
      <c r="C5" s="117"/>
    </row>
    <row r="6" spans="1:3" s="98" customFormat="1" ht="16.5">
      <c r="A6" s="99"/>
      <c r="B6" s="101"/>
      <c r="C6" s="102"/>
    </row>
    <row r="7" spans="1:3" s="98" customFormat="1" ht="25.5">
      <c r="A7" s="107" t="s">
        <v>4</v>
      </c>
      <c r="B7" s="5" t="s">
        <v>44</v>
      </c>
      <c r="C7" s="5" t="s">
        <v>2</v>
      </c>
    </row>
    <row r="8" spans="1:3" s="98" customFormat="1" ht="87.75" customHeight="1">
      <c r="A8" s="113" t="s">
        <v>122</v>
      </c>
      <c r="B8" s="108">
        <v>110</v>
      </c>
      <c r="C8" s="108"/>
    </row>
    <row r="9" spans="1:3" s="98" customFormat="1" ht="99" customHeight="1">
      <c r="A9" s="113" t="s">
        <v>127</v>
      </c>
      <c r="B9" s="108">
        <v>120</v>
      </c>
      <c r="C9" s="108"/>
    </row>
    <row r="10" spans="1:3" s="98" customFormat="1" ht="105" customHeight="1">
      <c r="A10" s="113" t="s">
        <v>128</v>
      </c>
      <c r="B10" s="108">
        <v>120</v>
      </c>
      <c r="C10" s="108"/>
    </row>
    <row r="11" spans="1:3" s="98" customFormat="1" ht="16.5">
      <c r="A11" s="109" t="s">
        <v>25</v>
      </c>
      <c r="B11" s="110">
        <f>SUM(B8:B10)</f>
        <v>350</v>
      </c>
      <c r="C11" s="103"/>
    </row>
    <row r="12" spans="1:3" s="98" customFormat="1" ht="16.5">
      <c r="A12" s="104"/>
      <c r="B12" s="105"/>
      <c r="C12" s="106"/>
    </row>
    <row r="13" spans="1:3" s="98" customFormat="1" ht="16.5">
      <c r="A13" s="153" t="s">
        <v>82</v>
      </c>
      <c r="B13" s="154"/>
      <c r="C13" s="155"/>
    </row>
    <row r="14" spans="1:3" s="98" customFormat="1" ht="16.5">
      <c r="A14" s="104"/>
      <c r="B14" s="105"/>
      <c r="C14" s="106"/>
    </row>
    <row r="15" spans="1:3" s="98" customFormat="1" ht="25.5">
      <c r="A15" s="107" t="s">
        <v>73</v>
      </c>
      <c r="B15" s="5" t="s">
        <v>44</v>
      </c>
      <c r="C15" s="5" t="s">
        <v>2</v>
      </c>
    </row>
    <row r="16" spans="1:3" s="98" customFormat="1" ht="69.75" customHeight="1">
      <c r="A16" s="111" t="s">
        <v>117</v>
      </c>
      <c r="B16" s="112"/>
      <c r="C16" s="112"/>
    </row>
    <row r="17" spans="1:3" s="98" customFormat="1" ht="16.5">
      <c r="A17" s="158" t="s">
        <v>113</v>
      </c>
      <c r="B17" s="159">
        <v>200</v>
      </c>
      <c r="C17" s="159"/>
    </row>
    <row r="18" spans="1:3" s="98" customFormat="1" ht="13.5" customHeight="1">
      <c r="A18" s="158" t="s">
        <v>114</v>
      </c>
      <c r="B18" s="159">
        <v>175</v>
      </c>
      <c r="C18" s="159"/>
    </row>
    <row r="19" spans="1:3" s="98" customFormat="1" ht="16.5">
      <c r="A19" s="158" t="s">
        <v>115</v>
      </c>
      <c r="B19" s="159">
        <v>150</v>
      </c>
      <c r="C19" s="159"/>
    </row>
    <row r="20" spans="1:3" s="98" customFormat="1" ht="16.5">
      <c r="A20" s="158" t="s">
        <v>129</v>
      </c>
      <c r="B20" s="159">
        <v>100</v>
      </c>
      <c r="C20" s="159"/>
    </row>
    <row r="21" spans="1:3" s="98" customFormat="1" ht="16.5">
      <c r="A21" s="158" t="s">
        <v>130</v>
      </c>
      <c r="B21" s="159">
        <v>50</v>
      </c>
      <c r="C21" s="159"/>
    </row>
    <row r="22" spans="1:3" s="98" customFormat="1" ht="16.5">
      <c r="A22" s="158" t="s">
        <v>131</v>
      </c>
      <c r="B22" s="159">
        <v>75</v>
      </c>
      <c r="C22" s="159"/>
    </row>
    <row r="23" spans="1:3" s="98" customFormat="1" ht="16.5">
      <c r="A23" s="158" t="s">
        <v>132</v>
      </c>
      <c r="B23" s="159">
        <v>25</v>
      </c>
      <c r="C23" s="159"/>
    </row>
    <row r="24" spans="1:3" s="98" customFormat="1" ht="16.5">
      <c r="A24" s="158" t="s">
        <v>133</v>
      </c>
      <c r="B24" s="159">
        <v>0</v>
      </c>
      <c r="C24" s="159"/>
    </row>
    <row r="25" spans="1:3" s="98" customFormat="1" ht="13.5" customHeight="1">
      <c r="A25" s="158" t="s">
        <v>134</v>
      </c>
      <c r="B25" s="159" t="s">
        <v>116</v>
      </c>
      <c r="C25" s="159"/>
    </row>
  </sheetData>
  <sheetProtection/>
  <mergeCells count="6">
    <mergeCell ref="A13:C13"/>
    <mergeCell ref="A1:C1"/>
    <mergeCell ref="A2:C2"/>
    <mergeCell ref="A3:C3"/>
    <mergeCell ref="A4:C4"/>
    <mergeCell ref="A5:C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2:I21"/>
  <sheetViews>
    <sheetView zoomScale="70" zoomScaleNormal="70" zoomScalePageLayoutView="0" workbookViewId="0" topLeftCell="A1">
      <selection activeCell="D7" sqref="D7"/>
    </sheetView>
  </sheetViews>
  <sheetFormatPr defaultColWidth="11.421875" defaultRowHeight="15"/>
  <cols>
    <col min="1" max="1" width="47.421875" style="0" customWidth="1"/>
    <col min="2" max="2" width="13.8515625" style="0" customWidth="1"/>
    <col min="3" max="3" width="76.8515625" style="0" customWidth="1"/>
    <col min="4" max="4" width="22.140625" style="0" customWidth="1"/>
  </cols>
  <sheetData>
    <row r="2" ht="15">
      <c r="A2" s="11"/>
    </row>
    <row r="3" spans="1:4" ht="28.5" customHeight="1">
      <c r="A3" s="117" t="s">
        <v>26</v>
      </c>
      <c r="B3" s="117"/>
      <c r="C3" s="117"/>
      <c r="D3" s="117"/>
    </row>
    <row r="4" spans="1:4" ht="28.5" customHeight="1">
      <c r="A4" s="117" t="s">
        <v>5</v>
      </c>
      <c r="B4" s="117"/>
      <c r="C4" s="117"/>
      <c r="D4" s="117"/>
    </row>
    <row r="5" spans="1:9" ht="35.25" customHeight="1">
      <c r="A5" s="5" t="s">
        <v>4</v>
      </c>
      <c r="B5" s="5" t="s">
        <v>3</v>
      </c>
      <c r="C5" s="5" t="s">
        <v>27</v>
      </c>
      <c r="D5" s="5" t="s">
        <v>2</v>
      </c>
      <c r="E5" s="12"/>
      <c r="F5" s="12"/>
      <c r="G5" s="12"/>
      <c r="H5" s="12"/>
      <c r="I5" s="12"/>
    </row>
    <row r="6" spans="1:4" ht="59.25" customHeight="1">
      <c r="A6" s="6" t="s">
        <v>28</v>
      </c>
      <c r="B6" s="13">
        <v>15</v>
      </c>
      <c r="C6" s="4" t="s">
        <v>29</v>
      </c>
      <c r="D6" s="3" t="s">
        <v>61</v>
      </c>
    </row>
    <row r="7" spans="1:4" ht="42" customHeight="1">
      <c r="A7" s="6" t="s">
        <v>30</v>
      </c>
      <c r="B7" s="13">
        <v>15</v>
      </c>
      <c r="C7" s="14" t="s">
        <v>31</v>
      </c>
      <c r="D7" s="20" t="s">
        <v>62</v>
      </c>
    </row>
    <row r="8" spans="1:4" ht="39" customHeight="1">
      <c r="A8" s="6" t="s">
        <v>32</v>
      </c>
      <c r="B8" s="13">
        <v>15</v>
      </c>
      <c r="C8" s="14" t="s">
        <v>31</v>
      </c>
      <c r="D8" s="21" t="s">
        <v>63</v>
      </c>
    </row>
    <row r="9" spans="1:4" ht="90">
      <c r="A9" s="6" t="s">
        <v>33</v>
      </c>
      <c r="B9" s="13">
        <v>15</v>
      </c>
      <c r="C9" s="14" t="s">
        <v>31</v>
      </c>
      <c r="D9" s="21" t="s">
        <v>64</v>
      </c>
    </row>
    <row r="10" spans="1:4" ht="38.25" customHeight="1">
      <c r="A10" s="7" t="s">
        <v>34</v>
      </c>
      <c r="B10" s="13">
        <v>15</v>
      </c>
      <c r="C10" s="14" t="s">
        <v>31</v>
      </c>
      <c r="D10" s="22" t="s">
        <v>65</v>
      </c>
    </row>
    <row r="11" spans="1:4" ht="135.75" customHeight="1">
      <c r="A11" s="6" t="s">
        <v>60</v>
      </c>
      <c r="B11" s="13">
        <v>25</v>
      </c>
      <c r="C11" s="4" t="s">
        <v>29</v>
      </c>
      <c r="D11" s="21" t="s">
        <v>66</v>
      </c>
    </row>
    <row r="12" spans="1:4" ht="58.5" customHeight="1">
      <c r="A12" s="15" t="s">
        <v>35</v>
      </c>
      <c r="B12" s="16">
        <v>50</v>
      </c>
      <c r="C12" s="4" t="s">
        <v>29</v>
      </c>
      <c r="D12" s="21" t="s">
        <v>67</v>
      </c>
    </row>
    <row r="13" spans="1:2" ht="15">
      <c r="A13" s="17" t="s">
        <v>25</v>
      </c>
      <c r="B13" s="8">
        <f>SUM(B6:B12)</f>
        <v>150</v>
      </c>
    </row>
    <row r="15" ht="15">
      <c r="A15" s="18" t="s">
        <v>36</v>
      </c>
    </row>
    <row r="16" spans="1:2" ht="15">
      <c r="A16" s="8" t="s">
        <v>37</v>
      </c>
      <c r="B16" s="8" t="s">
        <v>38</v>
      </c>
    </row>
    <row r="17" spans="1:2" ht="15">
      <c r="A17" s="3" t="s">
        <v>0</v>
      </c>
      <c r="B17" s="3">
        <v>150</v>
      </c>
    </row>
    <row r="18" spans="1:2" ht="15">
      <c r="A18" s="3" t="s">
        <v>39</v>
      </c>
      <c r="B18" s="3">
        <v>100</v>
      </c>
    </row>
    <row r="19" spans="1:2" ht="15">
      <c r="A19" s="3" t="s">
        <v>40</v>
      </c>
      <c r="B19" s="3">
        <v>50</v>
      </c>
    </row>
    <row r="20" spans="1:2" ht="15">
      <c r="A20" s="3" t="s">
        <v>41</v>
      </c>
      <c r="B20" s="3">
        <v>10</v>
      </c>
    </row>
    <row r="21" spans="1:2" ht="15">
      <c r="A21" s="3" t="s">
        <v>42</v>
      </c>
      <c r="B21" s="3" t="s">
        <v>43</v>
      </c>
    </row>
  </sheetData>
  <sheetProtection/>
  <mergeCells count="2">
    <mergeCell ref="A3:D3"/>
    <mergeCell ref="A4:D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FELIPE CASTILLO BETANCOURT</dc:creator>
  <cp:keywords/>
  <dc:description/>
  <cp:lastModifiedBy>Leydy Hernandez</cp:lastModifiedBy>
  <cp:lastPrinted>2019-07-07T18:21:53Z</cp:lastPrinted>
  <dcterms:created xsi:type="dcterms:W3CDTF">2015-02-04T19:55:13Z</dcterms:created>
  <dcterms:modified xsi:type="dcterms:W3CDTF">2023-12-07T15:33:55Z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cf76f155ced4ddcb4097134ff3c332f">
    <vt:lpwstr/>
  </property>
  <property fmtid="{D5CDD505-2E9C-101B-9397-08002B2CF9AE}" pid="4" name="TaxCatchAll">
    <vt:lpwstr/>
  </property>
</Properties>
</file>