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ASTIBLANCOHKJ\Desktop\ABIERTAS\7505-PROVEEDURÍA\"/>
    </mc:Choice>
  </mc:AlternateContent>
  <xr:revisionPtr revIDLastSave="0" documentId="8_{326D9CC8-D23F-4F63-8A45-AFB7750F401C}"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20" i="5"/>
  <c r="H21" i="5"/>
  <c r="H17" i="5"/>
  <c r="H13" i="5"/>
  <c r="H29" i="5" l="1"/>
  <c r="H28" i="5"/>
  <c r="H22" i="5"/>
  <c r="H19" i="5"/>
  <c r="H16" i="5"/>
  <c r="H15" i="5"/>
  <c r="H14" i="5"/>
</calcChain>
</file>

<file path=xl/sharedStrings.xml><?xml version="1.0" encoding="utf-8"?>
<sst xmlns="http://schemas.openxmlformats.org/spreadsheetml/2006/main" count="200" uniqueCount="136">
  <si>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</si>
  <si>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</si>
  <si>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</si>
  <si>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</si>
  <si>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</si>
  <si>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</si>
  <si>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</si>
  <si>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</si>
  <si>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</si>
  <si>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</si>
  <si>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</si>
  <si>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</si>
  <si>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</si>
  <si>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</si>
  <si>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</si>
  <si>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</si>
  <si>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</si>
  <si>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</si>
  <si>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</si>
  <si>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</si>
  <si>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</si>
  <si>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</si>
  <si>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</si>
  <si>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</si>
  <si>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</si>
  <si>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</si>
  <si>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</si>
  <si>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</si>
  <si>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</si>
  <si>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</si>
  <si>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</si>
  <si>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</si>
  <si>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</si>
  <si>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</si>
  <si>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</si>
  <si>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</si>
  <si>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</si>
  <si>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</si>
  <si>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</si>
  <si>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</si>
  <si>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</si>
  <si>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</si>
  <si>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</si>
  <si>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</si>
  <si>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</si>
  <si>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</si>
  <si>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</si>
  <si>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</si>
  <si>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</si>
  <si>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</si>
  <si>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</si>
  <si>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</si>
  <si>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</si>
  <si>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</si>
  <si>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</si>
  <si>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</si>
  <si>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</si>
  <si>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</si>
  <si>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</si>
  <si>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</si>
  <si>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</si>
  <si>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</si>
  <si>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</si>
  <si>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</si>
  <si>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</si>
  <si>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</si>
  <si>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</si>
  <si>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</si>
  <si>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</si>
  <si>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</si>
  <si>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</si>
  <si>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</si>
  <si>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</si>
  <si>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</si>
  <si>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</si>
  <si>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</si>
  <si>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</si>
  <si>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</si>
  <si>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</si>
  <si>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</si>
  <si>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</si>
  <si>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</si>
  <si>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</si>
  <si>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</si>
  <si>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</si>
  <si>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</si>
  <si>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</si>
  <si>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</si>
  <si>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</si>
  <si>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</si>
  <si>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</si>
  <si>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</si>
  <si>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</si>
  <si>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</si>
  <si>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</si>
  <si>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</si>
  <si>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</si>
  <si>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</si>
  <si>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</si>
  <si>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</si>
  <si>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</si>
  <si>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</si>
  <si>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</si>
  <si>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</si>
  <si>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</si>
  <si>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r>
      <t xml:space="preserve">1. Sanciones normativas por posibles incumplimientos en la atención de reclamaciones de SOAT y AP.     </t>
    </r>
    <r>
      <rPr>
        <sz val="18"/>
        <color theme="1"/>
        <rFont val="Calibri"/>
        <family val="2"/>
        <scheme val="minor"/>
      </rPr>
      <t xml:space="preserve">   ?</t>
    </r>
    <r>
      <rPr>
        <sz val="14"/>
        <color theme="1"/>
        <rFont val="Calibri"/>
        <family val="2"/>
        <scheme val="minor"/>
      </rPr>
      <t xml:space="preserve">  Esto debe estar acorde con el objeto de la contratación.</t>
    </r>
  </si>
  <si>
    <t>SUBGERENCIA DE RECURSOS FÍSICOS</t>
  </si>
  <si>
    <t>Pre contractual</t>
  </si>
  <si>
    <t>Baja participación de proponentes</t>
  </si>
  <si>
    <t>1. Posibilidad de declarar desierto algún evento de cotización</t>
  </si>
  <si>
    <t>1. Promocionar el Catálogo a través de la difusión en redes sociales.</t>
  </si>
  <si>
    <t>1. Entrega de la totalidad de documentos que sean necesarios cuando se requiera verificar el origen de los productos suministros en la orden compra</t>
  </si>
  <si>
    <t>1. El proveedor debe abstenerse de cotizar si no cuenta con el stock suficiente solicitado en el evento de cotización por la entidad compradora</t>
  </si>
  <si>
    <t>1. Posibles incumplimientos de entrega</t>
  </si>
  <si>
    <t>1. Posibles incumplimientos de las condiciones de entrega</t>
  </si>
  <si>
    <t>1. Las ofertas no cumplen con los términos de referencia                2. Los proveedores tengan fallas en sus ofertas</t>
  </si>
  <si>
    <t>1. Evación de impuestos</t>
  </si>
  <si>
    <t>1. Pandemias, inestabilidad economica</t>
  </si>
  <si>
    <t>1. selección inadecuada de proveedores</t>
  </si>
  <si>
    <t>Retrasos o limitaciones para el recibo de los bienes suministrados por causas atribuibles al estado de la vía o factores extremos de carácter climatologico</t>
  </si>
  <si>
    <t>1. Factores climaticos</t>
  </si>
  <si>
    <t>1. Estudio de mercado con firmas especializadas con experiencia que cuente con las especificaciones técnicas, tecnologicas,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</si>
  <si>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EL PROVEEDOR se compromete con LA PREVISORA S.A. a suministrar y distribuir elementos de oficina, útiles, papelería, elementos de aseo y cafetería a nivel nacional, bajo un esquema de proveeduría integral. Alcance: empaque, embalaje y entrega mediante el sistema de precios unitarios, definidos para las diferentes dependencias y oficinas de LA PREVISORA S.A. a nivel nacional.</t>
  </si>
  <si>
    <t>Suministro de elementos de aseo, cafeteria y papelería que hayan ingresado de maneta irregular o de contrabando al territerio nacional</t>
  </si>
  <si>
    <t>1. Devolución o no recibo de los elementos de aseo, cafeteria y papeleria por parte de la Entidad Compradora</t>
  </si>
  <si>
    <t>Escasez de elementos de aseo, cafeteria y papeleria</t>
  </si>
  <si>
    <t>1. Demoras en la entrega de los elementos de aseo, cafeteria y pepeleria por parte del proveedor</t>
  </si>
  <si>
    <t>Incumplimiento en la calidad de los elementos suministrados</t>
  </si>
  <si>
    <t>1. Establecer tiempos de entrega prudentes para permitir al Proveedor reaccionar frente a las situaciones descritas.                                                                                      2. Acordar entre la Entidad Compradora y el Proveedor tiempos de entrega superiores a los establecidos cuando se presenten este tipo de situaciones.</t>
  </si>
  <si>
    <t>Cambios en la normativa que modifique o imponga nuevas obligaciones a desarrollar por parte del proveedor (Esto debe estar acorde co el objeto de la contratación) contrato de auditoria de cuentas.</t>
  </si>
  <si>
    <t xml:space="preserve">Inoportunidad en la entrega de elementos de aseo, cafeteria y papelería </t>
  </si>
  <si>
    <t>1. Desabastecimiento de productos</t>
  </si>
  <si>
    <t>1. Demoras en la entrega de los elementos de aseo, cafeteria y pepeleria por parte del proveedor por desabastecimiento</t>
  </si>
  <si>
    <t xml:space="preserve">1. Es responsabilidad de las partes verificar que los elementos de aseo, cafeteria y papelería cumplan con las especificaciones técnicas y los requisitos que exigen las normas tecnicas NTC para cada uno de los productos. Esto incluye verificar el estado de los mismos hasta donde sea posible. </t>
  </si>
  <si>
    <t>1. El proveedor debe presentar productos sustitutos a la Previsora SA en caso de desabastecimiento o escacez.</t>
  </si>
  <si>
    <t>$4.121.668.624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</si>
</sst>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9" fontId="4" fillId="0" borderId="0" applyFont="0" applyFill="0" applyBorder="0" applyAlignment="0" applyProtection="0"/>
    <xf numFmtId="42" fontId="4" fillId="0" borderId="0" applyFont="0" applyFill="0" applyBorder="0" applyAlignment="0" applyProtection="0"/>
  </cellStyleXfs>
  <cellXfs count="56">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xf>
    <xf numFmtId="42" fontId="2" fillId="2" borderId="1" xfId="2" applyFont="1" applyFill="1" applyBorder="1" applyAlignment="1">
      <alignment horizontal="center"/>
    </xf>
    <xf numFmtId="0" fontId="2" fillId="2" borderId="1" xfId="0" applyFont="1" applyFill="1" applyBorder="1" applyAlignment="1">
      <alignment horizontal="left"/>
    </xf>
    <xf numFmtId="0" fontId="8" fillId="2" borderId="1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cellXfs>
  <cellStyles count="3">
    <cellStyle name="Moneda [0]" xfId="2"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2159000</xdr:colOff>
      <xdr:row>2</xdr:row>
      <xdr:rowOff>25197</xdr:rowOff>
    </xdr:from>
    <xdr:to>
      <xdr:col>1</xdr:col>
      <xdr:colOff>841375</xdr:colOff>
      <xdr:row>7</xdr:row>
      <xdr:rowOff>79375</xdr:rowOff>
    </xdr:to>
    <xdr:pic>
      <xdr:nvPicPr>
        <xdr:cNvPr id="2" name="Imagen 1">
          <a:extLst>
            <a:ext uri="{FF2B5EF4-FFF2-40B4-BE49-F238E27FC236}">
              <a16:creationId xmlns:a16="http://schemas.microsoft.com/office/drawing/2014/main" id="{8414A3BB-CE04-935C-CE6E-630B62118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0" y="437947"/>
          <a:ext cx="1492250" cy="1292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9"/>
  <sheetViews>
    <sheetView tabSelected="1" zoomScale="30" zoomScaleNormal="30" workbookViewId="0">
      <selection activeCell="M12" sqref="M12"/>
    </sheetView>
  </sheetViews>
  <sheetFormatPr baseColWidth="10" defaultColWidth="10.81640625" defaultRowHeight="14.5" x14ac:dyDescent="0.35"/>
  <cols>
    <col min="1" max="1" width="40.26953125" style="20" customWidth="1"/>
    <col min="2" max="4" width="25.453125" style="7" customWidth="1"/>
    <col min="5" max="5" width="37.90625" style="7" customWidth="1"/>
    <col min="6" max="6" width="73.1796875" style="7" customWidth="1"/>
    <col min="7" max="8" width="18.54296875" style="18" customWidth="1"/>
    <col min="9" max="9" width="69.81640625" style="7" customWidth="1"/>
    <col min="10" max="10" width="163.81640625" style="7" customWidth="1"/>
    <col min="11" max="16384" width="10.81640625" style="7"/>
  </cols>
  <sheetData>
    <row r="1" spans="1:10" ht="18.5" x14ac:dyDescent="0.45">
      <c r="A1" s="19"/>
      <c r="B1" s="5"/>
      <c r="C1" s="5"/>
      <c r="D1" s="5"/>
      <c r="E1" s="6"/>
      <c r="F1" s="5"/>
      <c r="G1" s="17"/>
      <c r="H1" s="17"/>
      <c r="I1" s="5"/>
      <c r="J1" s="6"/>
    </row>
    <row r="2" spans="1:10" ht="14.5" customHeight="1" x14ac:dyDescent="0.35">
      <c r="A2" s="33"/>
      <c r="B2" s="34"/>
      <c r="C2" s="35"/>
      <c r="D2" s="46" t="s">
        <v>0</v>
      </c>
      <c r="E2" s="47"/>
      <c r="F2" s="47"/>
      <c r="G2" s="47"/>
      <c r="H2" s="47"/>
      <c r="I2" s="47"/>
      <c r="J2" s="47"/>
    </row>
    <row r="3" spans="1:10" ht="14.5" customHeight="1" x14ac:dyDescent="0.35">
      <c r="A3" s="36"/>
      <c r="B3" s="37"/>
      <c r="C3" s="38"/>
      <c r="D3" s="48"/>
      <c r="E3" s="49"/>
      <c r="F3" s="49"/>
      <c r="G3" s="49"/>
      <c r="H3" s="49"/>
      <c r="I3" s="49"/>
      <c r="J3" s="49"/>
    </row>
    <row r="4" spans="1:10" ht="33" customHeight="1" x14ac:dyDescent="0.35">
      <c r="A4" s="36"/>
      <c r="B4" s="37"/>
      <c r="C4" s="38"/>
      <c r="D4" s="50" t="s">
        <v>1</v>
      </c>
      <c r="E4" s="51"/>
      <c r="F4" s="52"/>
      <c r="G4" s="42" t="s">
        <v>122</v>
      </c>
      <c r="H4" s="42"/>
      <c r="I4" s="42"/>
      <c r="J4" s="42"/>
    </row>
    <row r="5" spans="1:10" ht="14.5" customHeight="1" x14ac:dyDescent="0.35">
      <c r="A5" s="36"/>
      <c r="B5" s="37"/>
      <c r="C5" s="38"/>
      <c r="D5" s="53"/>
      <c r="E5" s="54"/>
      <c r="F5" s="55"/>
      <c r="G5" s="42"/>
      <c r="H5" s="42"/>
      <c r="I5" s="42"/>
      <c r="J5" s="42"/>
    </row>
    <row r="6" spans="1:10" ht="18.5" x14ac:dyDescent="0.45">
      <c r="A6" s="36"/>
      <c r="B6" s="37"/>
      <c r="C6" s="38"/>
      <c r="D6" s="30" t="s">
        <v>2</v>
      </c>
      <c r="E6" s="31"/>
      <c r="F6" s="32"/>
      <c r="G6" s="43" t="s">
        <v>106</v>
      </c>
      <c r="H6" s="43"/>
      <c r="I6" s="43"/>
      <c r="J6" s="43"/>
    </row>
    <row r="7" spans="1:10" ht="18.5" x14ac:dyDescent="0.45">
      <c r="A7" s="36"/>
      <c r="B7" s="37"/>
      <c r="C7" s="38"/>
      <c r="D7" s="30" t="s">
        <v>3</v>
      </c>
      <c r="E7" s="31"/>
      <c r="F7" s="32"/>
      <c r="G7" s="44" t="s">
        <v>135</v>
      </c>
      <c r="H7" s="44"/>
      <c r="I7" s="44"/>
      <c r="J7" s="44"/>
    </row>
    <row r="8" spans="1:10" ht="18.5" x14ac:dyDescent="0.45">
      <c r="A8" s="39"/>
      <c r="B8" s="40"/>
      <c r="C8" s="41"/>
      <c r="D8" s="30" t="s">
        <v>4</v>
      </c>
      <c r="E8" s="31"/>
      <c r="F8" s="32"/>
      <c r="G8" s="45"/>
      <c r="H8" s="45"/>
      <c r="I8" s="45"/>
      <c r="J8" s="45"/>
    </row>
    <row r="9" spans="1:10" ht="18.649999999999999" customHeight="1" x14ac:dyDescent="0.45">
      <c r="A9" s="19"/>
      <c r="B9" s="8"/>
      <c r="C9" s="8"/>
      <c r="D9" s="8"/>
      <c r="E9" s="6"/>
      <c r="F9" s="5"/>
      <c r="G9" s="17"/>
      <c r="H9" s="17"/>
      <c r="I9" s="5"/>
      <c r="J9" s="6"/>
    </row>
    <row r="10" spans="1:10" ht="18.649999999999999" customHeight="1" x14ac:dyDescent="0.45">
      <c r="A10" s="19"/>
      <c r="B10" s="5"/>
      <c r="C10"/>
      <c r="D10" s="5"/>
      <c r="E10" s="6"/>
      <c r="F10" s="5"/>
      <c r="G10" s="17"/>
      <c r="H10" s="17"/>
      <c r="I10" s="5"/>
      <c r="J10" s="6"/>
    </row>
    <row r="11" spans="1:10" s="21" customFormat="1" ht="113.5" customHeight="1" x14ac:dyDescent="0.35">
      <c r="A11" s="24" t="s">
        <v>5</v>
      </c>
      <c r="B11" s="24" t="s">
        <v>6</v>
      </c>
      <c r="C11" s="24" t="s">
        <v>7</v>
      </c>
      <c r="D11" s="24" t="s">
        <v>8</v>
      </c>
      <c r="E11" s="24" t="s">
        <v>9</v>
      </c>
      <c r="F11" s="25" t="s">
        <v>10</v>
      </c>
      <c r="G11" s="26" t="s">
        <v>11</v>
      </c>
      <c r="H11" s="26" t="s">
        <v>12</v>
      </c>
      <c r="I11" s="25" t="s">
        <v>13</v>
      </c>
      <c r="J11" s="24" t="s">
        <v>14</v>
      </c>
    </row>
    <row r="12" spans="1:10" ht="167.15" customHeight="1" x14ac:dyDescent="0.35">
      <c r="A12" s="27" t="s">
        <v>107</v>
      </c>
      <c r="B12" s="15" t="s">
        <v>15</v>
      </c>
      <c r="C12" s="15" t="s">
        <v>16</v>
      </c>
      <c r="D12" s="15" t="s">
        <v>17</v>
      </c>
      <c r="E12" s="9" t="s">
        <v>18</v>
      </c>
      <c r="F12" s="9" t="s">
        <v>101</v>
      </c>
      <c r="G12" s="16">
        <v>1</v>
      </c>
      <c r="H12" s="16">
        <f>VLOOKUP(G12,[1]Hoja2!$A$2:$B$21,2,FALSE)</f>
        <v>9.9920072216264108E-16</v>
      </c>
      <c r="I12" s="9" t="s">
        <v>19</v>
      </c>
      <c r="J12" s="9" t="s">
        <v>20</v>
      </c>
    </row>
    <row r="13" spans="1:10" ht="409.4" customHeight="1" x14ac:dyDescent="0.35">
      <c r="A13" s="28"/>
      <c r="B13" s="15" t="s">
        <v>15</v>
      </c>
      <c r="C13" s="15" t="s">
        <v>16</v>
      </c>
      <c r="D13" s="15" t="s">
        <v>21</v>
      </c>
      <c r="E13" s="10" t="s">
        <v>22</v>
      </c>
      <c r="F13" s="11" t="s">
        <v>102</v>
      </c>
      <c r="G13" s="16">
        <v>1</v>
      </c>
      <c r="H13" s="16">
        <f>VLOOKUP(G13,[1]Hoja2!$A$2:$B$21,2,FALSE)</f>
        <v>9.9920072216264108E-16</v>
      </c>
      <c r="I13" s="22" t="s">
        <v>103</v>
      </c>
      <c r="J13" s="22" t="s">
        <v>121</v>
      </c>
    </row>
    <row r="14" spans="1:10" ht="133" customHeight="1" x14ac:dyDescent="0.35">
      <c r="A14" s="28"/>
      <c r="B14" s="15" t="s">
        <v>15</v>
      </c>
      <c r="C14" s="15" t="s">
        <v>16</v>
      </c>
      <c r="D14" s="15" t="s">
        <v>21</v>
      </c>
      <c r="E14" s="9" t="s">
        <v>23</v>
      </c>
      <c r="F14" s="9" t="s">
        <v>24</v>
      </c>
      <c r="G14" s="16">
        <v>1</v>
      </c>
      <c r="H14" s="16">
        <f>VLOOKUP(G14,[1]Hoja2!$A$2:$B$21,2,FALSE)</f>
        <v>9.9920072216264108E-16</v>
      </c>
      <c r="I14" s="9" t="s">
        <v>25</v>
      </c>
      <c r="J14" s="9" t="s">
        <v>26</v>
      </c>
    </row>
    <row r="15" spans="1:10" ht="225.65" customHeight="1" x14ac:dyDescent="0.35">
      <c r="A15" s="28"/>
      <c r="B15" s="15" t="s">
        <v>15</v>
      </c>
      <c r="C15" s="15" t="s">
        <v>16</v>
      </c>
      <c r="D15" s="15" t="s">
        <v>21</v>
      </c>
      <c r="E15" s="9" t="s">
        <v>27</v>
      </c>
      <c r="F15" s="9" t="s">
        <v>28</v>
      </c>
      <c r="G15" s="16">
        <v>1</v>
      </c>
      <c r="H15" s="16">
        <f>VLOOKUP(G15,[1]Hoja2!$A$2:$B$21,2,FALSE)</f>
        <v>9.9920072216264108E-16</v>
      </c>
      <c r="I15" s="9" t="s">
        <v>29</v>
      </c>
      <c r="J15" s="9" t="s">
        <v>30</v>
      </c>
    </row>
    <row r="16" spans="1:10" ht="216" customHeight="1" x14ac:dyDescent="0.35">
      <c r="A16" s="28"/>
      <c r="B16" s="15" t="s">
        <v>15</v>
      </c>
      <c r="C16" s="15" t="s">
        <v>31</v>
      </c>
      <c r="D16" s="15" t="s">
        <v>17</v>
      </c>
      <c r="E16" s="9" t="s">
        <v>32</v>
      </c>
      <c r="F16" s="9" t="s">
        <v>33</v>
      </c>
      <c r="G16" s="16">
        <v>1</v>
      </c>
      <c r="H16" s="16">
        <f>VLOOKUP(G16,[1]Hoja2!$A$2:$B$21,2,FALSE)</f>
        <v>9.9920072216264108E-16</v>
      </c>
      <c r="I16" s="11" t="s">
        <v>34</v>
      </c>
      <c r="J16" s="22" t="s">
        <v>104</v>
      </c>
    </row>
    <row r="17" spans="1:10" ht="105" customHeight="1" x14ac:dyDescent="0.35">
      <c r="A17" s="28"/>
      <c r="B17" s="15" t="s">
        <v>15</v>
      </c>
      <c r="C17" s="15" t="s">
        <v>16</v>
      </c>
      <c r="D17" s="15" t="s">
        <v>21</v>
      </c>
      <c r="E17" s="9" t="s">
        <v>35</v>
      </c>
      <c r="F17" s="12" t="s">
        <v>36</v>
      </c>
      <c r="G17" s="16">
        <v>0.5</v>
      </c>
      <c r="H17" s="16">
        <f>VLOOKUP(G17,'Explicación campos Matriz'!A50:B70,2,FALSE)</f>
        <v>0.500000000000001</v>
      </c>
      <c r="I17" s="9" t="s">
        <v>37</v>
      </c>
      <c r="J17" s="9" t="s">
        <v>38</v>
      </c>
    </row>
    <row r="18" spans="1:10" ht="105" customHeight="1" x14ac:dyDescent="0.35">
      <c r="A18" s="28"/>
      <c r="B18" s="15" t="s">
        <v>98</v>
      </c>
      <c r="C18" s="15" t="s">
        <v>31</v>
      </c>
      <c r="D18" s="15" t="s">
        <v>42</v>
      </c>
      <c r="E18" s="9" t="s">
        <v>108</v>
      </c>
      <c r="F18" s="9" t="s">
        <v>115</v>
      </c>
      <c r="G18" s="16">
        <v>0.5</v>
      </c>
      <c r="H18" s="16">
        <v>0.5</v>
      </c>
      <c r="I18" s="9" t="s">
        <v>109</v>
      </c>
      <c r="J18" s="9" t="s">
        <v>110</v>
      </c>
    </row>
    <row r="19" spans="1:10" ht="106.5" customHeight="1" x14ac:dyDescent="0.35">
      <c r="A19" s="29"/>
      <c r="B19" s="15" t="s">
        <v>15</v>
      </c>
      <c r="C19" s="15" t="s">
        <v>16</v>
      </c>
      <c r="D19" s="15" t="s">
        <v>21</v>
      </c>
      <c r="E19" s="9" t="s">
        <v>39</v>
      </c>
      <c r="F19" s="9" t="s">
        <v>40</v>
      </c>
      <c r="G19" s="16">
        <v>0.4</v>
      </c>
      <c r="H19" s="16">
        <f>VLOOKUP(G19,[1]Hoja2!$A$2:$B$21,2,FALSE)</f>
        <v>0.6</v>
      </c>
      <c r="I19" s="9" t="s">
        <v>37</v>
      </c>
      <c r="J19" s="9" t="s">
        <v>41</v>
      </c>
    </row>
    <row r="20" spans="1:10" ht="55.5" customHeight="1" x14ac:dyDescent="0.35">
      <c r="A20" s="28" t="s">
        <v>99</v>
      </c>
      <c r="B20" s="15" t="s">
        <v>15</v>
      </c>
      <c r="C20" s="15" t="s">
        <v>31</v>
      </c>
      <c r="D20" s="15" t="s">
        <v>42</v>
      </c>
      <c r="E20" s="1" t="s">
        <v>43</v>
      </c>
      <c r="F20" s="13" t="s">
        <v>44</v>
      </c>
      <c r="G20" s="16">
        <v>0</v>
      </c>
      <c r="H20" s="16">
        <f>VLOOKUP(G20,'Explicación campos Matriz'!A50:B70,2,FALSE)</f>
        <v>1</v>
      </c>
      <c r="I20" s="22" t="s">
        <v>105</v>
      </c>
      <c r="J20" s="1" t="s">
        <v>45</v>
      </c>
    </row>
    <row r="21" spans="1:10" ht="55.5" customHeight="1" x14ac:dyDescent="0.35">
      <c r="A21" s="28"/>
      <c r="B21" s="15" t="s">
        <v>15</v>
      </c>
      <c r="C21" s="15" t="s">
        <v>16</v>
      </c>
      <c r="D21" s="15" t="s">
        <v>21</v>
      </c>
      <c r="E21" s="1" t="s">
        <v>46</v>
      </c>
      <c r="F21" s="13" t="s">
        <v>47</v>
      </c>
      <c r="G21" s="16">
        <v>1</v>
      </c>
      <c r="H21" s="16">
        <f>VLOOKUP(G21,'Explicación campos Matriz'!A50:B70,2,FALSE)</f>
        <v>9.9920072216264108E-16</v>
      </c>
      <c r="I21" s="14" t="s">
        <v>48</v>
      </c>
      <c r="J21" s="1" t="s">
        <v>49</v>
      </c>
    </row>
    <row r="22" spans="1:10" ht="45.65" customHeight="1" x14ac:dyDescent="0.35">
      <c r="A22" s="28"/>
      <c r="B22" s="15" t="s">
        <v>15</v>
      </c>
      <c r="C22" s="15" t="s">
        <v>16</v>
      </c>
      <c r="D22" s="15" t="s">
        <v>21</v>
      </c>
      <c r="E22" s="1" t="s">
        <v>50</v>
      </c>
      <c r="F22" s="13" t="s">
        <v>51</v>
      </c>
      <c r="G22" s="16">
        <v>1</v>
      </c>
      <c r="H22" s="16">
        <f>VLOOKUP(G22,[1]Hoja2!$A$2:$B$21,2,FALSE)</f>
        <v>9.9920072216264108E-16</v>
      </c>
      <c r="I22" s="11" t="s">
        <v>52</v>
      </c>
      <c r="J22" s="1" t="s">
        <v>53</v>
      </c>
    </row>
    <row r="23" spans="1:10" ht="68.150000000000006" customHeight="1" x14ac:dyDescent="0.35">
      <c r="A23" s="28"/>
      <c r="B23" s="15" t="s">
        <v>15</v>
      </c>
      <c r="C23" s="15" t="s">
        <v>16</v>
      </c>
      <c r="D23" s="15" t="s">
        <v>21</v>
      </c>
      <c r="E23" s="1" t="s">
        <v>123</v>
      </c>
      <c r="F23" s="13" t="s">
        <v>116</v>
      </c>
      <c r="G23" s="16">
        <v>0</v>
      </c>
      <c r="H23" s="16">
        <v>1</v>
      </c>
      <c r="I23" s="11" t="s">
        <v>124</v>
      </c>
      <c r="J23" s="1" t="s">
        <v>111</v>
      </c>
    </row>
    <row r="24" spans="1:10" ht="68.150000000000006" customHeight="1" x14ac:dyDescent="0.35">
      <c r="A24" s="28"/>
      <c r="B24" s="15" t="s">
        <v>15</v>
      </c>
      <c r="C24" s="15" t="s">
        <v>16</v>
      </c>
      <c r="D24" s="15" t="s">
        <v>21</v>
      </c>
      <c r="E24" s="1" t="s">
        <v>125</v>
      </c>
      <c r="F24" s="13" t="s">
        <v>117</v>
      </c>
      <c r="G24" s="16">
        <v>0</v>
      </c>
      <c r="H24" s="16">
        <v>1</v>
      </c>
      <c r="I24" s="11" t="s">
        <v>126</v>
      </c>
      <c r="J24" s="1" t="s">
        <v>112</v>
      </c>
    </row>
    <row r="25" spans="1:10" ht="68.150000000000006" customHeight="1" x14ac:dyDescent="0.35">
      <c r="A25" s="28"/>
      <c r="B25" s="15" t="s">
        <v>15</v>
      </c>
      <c r="C25" s="15" t="s">
        <v>31</v>
      </c>
      <c r="D25" s="15" t="s">
        <v>21</v>
      </c>
      <c r="E25" s="1" t="s">
        <v>130</v>
      </c>
      <c r="F25" s="13" t="s">
        <v>131</v>
      </c>
      <c r="G25" s="16">
        <v>0</v>
      </c>
      <c r="H25" s="16">
        <v>1</v>
      </c>
      <c r="I25" s="11" t="s">
        <v>132</v>
      </c>
      <c r="J25" s="1" t="s">
        <v>134</v>
      </c>
    </row>
    <row r="26" spans="1:10" ht="68.150000000000006" customHeight="1" x14ac:dyDescent="0.35">
      <c r="A26" s="28"/>
      <c r="B26" s="15" t="s">
        <v>15</v>
      </c>
      <c r="C26" s="15" t="s">
        <v>16</v>
      </c>
      <c r="D26" s="15" t="s">
        <v>21</v>
      </c>
      <c r="E26" s="1" t="s">
        <v>127</v>
      </c>
      <c r="F26" s="13" t="s">
        <v>118</v>
      </c>
      <c r="G26" s="16">
        <v>0</v>
      </c>
      <c r="H26" s="16">
        <v>1</v>
      </c>
      <c r="I26" s="11" t="s">
        <v>114</v>
      </c>
      <c r="J26" s="1" t="s">
        <v>133</v>
      </c>
    </row>
    <row r="27" spans="1:10" ht="68.150000000000006" customHeight="1" x14ac:dyDescent="0.35">
      <c r="A27" s="28"/>
      <c r="B27" s="15" t="s">
        <v>98</v>
      </c>
      <c r="C27" s="15" t="s">
        <v>16</v>
      </c>
      <c r="D27" s="15" t="s">
        <v>21</v>
      </c>
      <c r="E27" s="1" t="s">
        <v>119</v>
      </c>
      <c r="F27" s="13" t="s">
        <v>120</v>
      </c>
      <c r="G27" s="16">
        <v>0</v>
      </c>
      <c r="H27" s="16">
        <v>1</v>
      </c>
      <c r="I27" s="11" t="s">
        <v>113</v>
      </c>
      <c r="J27" s="1" t="s">
        <v>128</v>
      </c>
    </row>
    <row r="28" spans="1:10" ht="91.4" customHeight="1" x14ac:dyDescent="0.35">
      <c r="A28" s="29"/>
      <c r="B28" s="15" t="s">
        <v>15</v>
      </c>
      <c r="C28" s="15" t="s">
        <v>31</v>
      </c>
      <c r="D28" s="15" t="s">
        <v>54</v>
      </c>
      <c r="E28" s="23" t="s">
        <v>129</v>
      </c>
      <c r="F28" s="13" t="s">
        <v>55</v>
      </c>
      <c r="G28" s="16">
        <v>0.5</v>
      </c>
      <c r="H28" s="16">
        <f>VLOOKUP(G28,[1]Hoja2!$A$2:$B$21,2,FALSE)</f>
        <v>0.500000000000001</v>
      </c>
      <c r="I28" s="11" t="s">
        <v>56</v>
      </c>
      <c r="J28" s="1" t="s">
        <v>57</v>
      </c>
    </row>
    <row r="29" spans="1:10" ht="55.5" customHeight="1" x14ac:dyDescent="0.35">
      <c r="A29" s="25" t="s">
        <v>58</v>
      </c>
      <c r="B29" s="15" t="s">
        <v>15</v>
      </c>
      <c r="C29" s="15" t="s">
        <v>16</v>
      </c>
      <c r="D29" s="15" t="s">
        <v>21</v>
      </c>
      <c r="E29" s="1" t="s">
        <v>59</v>
      </c>
      <c r="F29" s="13" t="s">
        <v>60</v>
      </c>
      <c r="G29" s="16">
        <v>0.5</v>
      </c>
      <c r="H29" s="16">
        <f>VLOOKUP(G29,[1]Hoja2!$A$2:$B$21,2,FALSE)</f>
        <v>0.500000000000001</v>
      </c>
      <c r="I29" s="11" t="s">
        <v>61</v>
      </c>
      <c r="J29" s="1" t="s">
        <v>62</v>
      </c>
    </row>
  </sheetData>
  <mergeCells count="12">
    <mergeCell ref="A12:A19"/>
    <mergeCell ref="A20:A28"/>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A29</xm:sqref>
        </x14:dataValidation>
        <x14:dataValidation type="list" allowBlank="1" showInputMessage="1" showErrorMessage="1" xr:uid="{5B8C5634-F035-41E1-A3E2-CF7F0DB599C0}">
          <x14:formula1>
            <xm:f>'Explicación campos Matriz'!$A$2:$A$9</xm:f>
          </x14:formula1>
          <xm:sqref>D13:D29</xm:sqref>
        </x14:dataValidation>
        <x14:dataValidation type="list" allowBlank="1" showInputMessage="1" showErrorMessage="1" xr:uid="{8A251E56-3201-4335-B269-84F32C31BE69}">
          <x14:formula1>
            <xm:f>'Explicación campos Matriz'!$E$45:$E$46</xm:f>
          </x14:formula1>
          <xm:sqref>C13:C29</xm:sqref>
        </x14:dataValidation>
        <x14:dataValidation type="list" allowBlank="1" showInputMessage="1" showErrorMessage="1" xr:uid="{3EB083DD-703B-4DFB-8DA4-0AEA9478515A}">
          <x14:formula1>
            <xm:f>'Explicación campos Matriz'!$C$45:$C$46</xm:f>
          </x14:formula1>
          <xm:sqref>B13:B29</xm:sqref>
        </x14:dataValidation>
        <x14:dataValidation type="list" allowBlank="1" showInputMessage="1" showErrorMessage="1" xr:uid="{962508E7-CFA7-46B9-AF4D-A08BE93C91DF}">
          <x14:formula1>
            <xm:f>'Explicación campos Matriz'!$A$50:$A$70</xm:f>
          </x14:formula1>
          <xm:sqref>G13:G29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63</v>
      </c>
    </row>
    <row r="2" spans="1:2" x14ac:dyDescent="0.35">
      <c r="A2" t="s">
        <v>42</v>
      </c>
      <c r="B2" t="s">
        <v>64</v>
      </c>
    </row>
    <row r="3" spans="1:2" x14ac:dyDescent="0.35">
      <c r="A3" t="s">
        <v>65</v>
      </c>
      <c r="B3" t="s">
        <v>66</v>
      </c>
    </row>
    <row r="4" spans="1:2" x14ac:dyDescent="0.35">
      <c r="A4" t="s">
        <v>21</v>
      </c>
      <c r="B4" t="s">
        <v>67</v>
      </c>
    </row>
    <row r="5" spans="1:2" x14ac:dyDescent="0.35">
      <c r="A5" t="s">
        <v>17</v>
      </c>
      <c r="B5" t="s">
        <v>68</v>
      </c>
    </row>
    <row r="6" spans="1:2" x14ac:dyDescent="0.35">
      <c r="A6" t="s">
        <v>54</v>
      </c>
      <c r="B6" t="s">
        <v>69</v>
      </c>
    </row>
    <row r="7" spans="1:2" x14ac:dyDescent="0.35">
      <c r="A7" t="s">
        <v>70</v>
      </c>
      <c r="B7" t="s">
        <v>71</v>
      </c>
    </row>
    <row r="8" spans="1:2" x14ac:dyDescent="0.35">
      <c r="A8" t="s">
        <v>72</v>
      </c>
      <c r="B8" t="s">
        <v>73</v>
      </c>
    </row>
    <row r="9" spans="1:2" x14ac:dyDescent="0.35">
      <c r="A9" t="s">
        <v>74</v>
      </c>
      <c r="B9" t="s">
        <v>75</v>
      </c>
    </row>
    <row r="14" spans="1:2" ht="39.5" x14ac:dyDescent="0.35">
      <c r="A14" s="2" t="s">
        <v>76</v>
      </c>
      <c r="B14" t="s">
        <v>77</v>
      </c>
    </row>
    <row r="15" spans="1:2" x14ac:dyDescent="0.35">
      <c r="A15">
        <v>1</v>
      </c>
      <c r="B15" t="s">
        <v>78</v>
      </c>
    </row>
    <row r="16" spans="1:2" x14ac:dyDescent="0.35">
      <c r="A16">
        <v>2</v>
      </c>
      <c r="B16" t="s">
        <v>79</v>
      </c>
    </row>
    <row r="17" spans="1:2" x14ac:dyDescent="0.35">
      <c r="A17">
        <v>3</v>
      </c>
      <c r="B17" t="s">
        <v>80</v>
      </c>
    </row>
    <row r="18" spans="1:2" x14ac:dyDescent="0.35">
      <c r="A18">
        <v>4</v>
      </c>
      <c r="B18" t="s">
        <v>81</v>
      </c>
    </row>
    <row r="19" spans="1:2" x14ac:dyDescent="0.35">
      <c r="A19">
        <v>5</v>
      </c>
      <c r="B19" t="s">
        <v>82</v>
      </c>
    </row>
    <row r="23" spans="1:2" ht="29" x14ac:dyDescent="0.35">
      <c r="A23" s="3" t="s">
        <v>83</v>
      </c>
      <c r="B23" t="s">
        <v>77</v>
      </c>
    </row>
    <row r="24" spans="1:2" x14ac:dyDescent="0.35">
      <c r="A24">
        <v>1</v>
      </c>
      <c r="B24" t="s">
        <v>84</v>
      </c>
    </row>
    <row r="25" spans="1:2" x14ac:dyDescent="0.35">
      <c r="A25">
        <v>2</v>
      </c>
      <c r="B25" t="s">
        <v>85</v>
      </c>
    </row>
    <row r="26" spans="1:2" x14ac:dyDescent="0.35">
      <c r="A26">
        <v>3</v>
      </c>
      <c r="B26" t="s">
        <v>86</v>
      </c>
    </row>
    <row r="27" spans="1:2" x14ac:dyDescent="0.35">
      <c r="A27">
        <v>4</v>
      </c>
      <c r="B27" t="s">
        <v>87</v>
      </c>
    </row>
    <row r="28" spans="1:2" x14ac:dyDescent="0.35">
      <c r="A28">
        <v>5</v>
      </c>
      <c r="B28" t="s">
        <v>88</v>
      </c>
    </row>
    <row r="31" spans="1:2" ht="29" x14ac:dyDescent="0.35">
      <c r="A31" s="3" t="s">
        <v>89</v>
      </c>
      <c r="B31" t="s">
        <v>77</v>
      </c>
    </row>
    <row r="32" spans="1:2" x14ac:dyDescent="0.35">
      <c r="A32">
        <v>2</v>
      </c>
      <c r="B32" t="s">
        <v>90</v>
      </c>
    </row>
    <row r="33" spans="1:5" x14ac:dyDescent="0.35">
      <c r="A33">
        <v>3</v>
      </c>
      <c r="B33" t="s">
        <v>90</v>
      </c>
    </row>
    <row r="34" spans="1:5" x14ac:dyDescent="0.35">
      <c r="A34">
        <v>4</v>
      </c>
      <c r="B34" t="s">
        <v>90</v>
      </c>
    </row>
    <row r="35" spans="1:5" x14ac:dyDescent="0.35">
      <c r="A35">
        <v>5</v>
      </c>
      <c r="B35" t="s">
        <v>91</v>
      </c>
    </row>
    <row r="36" spans="1:5" x14ac:dyDescent="0.35">
      <c r="A36">
        <v>6</v>
      </c>
      <c r="B36" t="s">
        <v>92</v>
      </c>
    </row>
    <row r="37" spans="1:5" x14ac:dyDescent="0.35">
      <c r="A37">
        <v>7</v>
      </c>
      <c r="B37" t="s">
        <v>92</v>
      </c>
    </row>
    <row r="38" spans="1:5" x14ac:dyDescent="0.35">
      <c r="A38">
        <v>8</v>
      </c>
      <c r="B38" t="s">
        <v>93</v>
      </c>
    </row>
    <row r="39" spans="1:5" x14ac:dyDescent="0.35">
      <c r="A39">
        <v>9</v>
      </c>
      <c r="B39" t="s">
        <v>93</v>
      </c>
    </row>
    <row r="40" spans="1:5" x14ac:dyDescent="0.35">
      <c r="A40">
        <v>10</v>
      </c>
      <c r="B40" t="s">
        <v>93</v>
      </c>
    </row>
    <row r="44" spans="1:5" x14ac:dyDescent="0.35">
      <c r="A44" t="s">
        <v>94</v>
      </c>
      <c r="C44" t="s">
        <v>95</v>
      </c>
      <c r="E44" t="s">
        <v>96</v>
      </c>
    </row>
    <row r="45" spans="1:5" x14ac:dyDescent="0.35">
      <c r="A45" t="s">
        <v>97</v>
      </c>
      <c r="C45" t="s">
        <v>98</v>
      </c>
      <c r="E45" t="s">
        <v>16</v>
      </c>
    </row>
    <row r="46" spans="1:5" x14ac:dyDescent="0.35">
      <c r="A46" t="s">
        <v>99</v>
      </c>
      <c r="C46" t="s">
        <v>15</v>
      </c>
      <c r="E46" t="s">
        <v>31</v>
      </c>
    </row>
    <row r="47" spans="1:5" x14ac:dyDescent="0.35">
      <c r="A47" t="s">
        <v>58</v>
      </c>
    </row>
    <row r="48" spans="1:5" x14ac:dyDescent="0.35">
      <c r="A48" t="s">
        <v>100</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KELLY JOHANNA CASTIBLANCO</cp:lastModifiedBy>
  <cp:revision/>
  <dcterms:created xsi:type="dcterms:W3CDTF">2021-08-12T20:03:14Z</dcterms:created>
  <dcterms:modified xsi:type="dcterms:W3CDTF">2025-12-01T20:41:21Z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