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aprevisora-my.sharepoint.com/personal/kelly_castiblanco_ext_previsora_gov_co/Documents/Escritorio/ABIERTAS/NUEVO -SD-WAN/DOCUMENTOS PARA PUBLICACIÓN/"/>
    </mc:Choice>
  </mc:AlternateContent>
  <xr:revisionPtr revIDLastSave="0" documentId="8_{FB721AC4-9115-46B2-9F17-3BA809144BDE}" xr6:coauthVersionLast="47" xr6:coauthVersionMax="47" xr10:uidLastSave="{00000000-0000-0000-0000-000000000000}"/>
  <bookViews>
    <workbookView xWindow="-110" yWindow="-110" windowWidth="19420" windowHeight="11500" xr2:uid="{00000000-000D-0000-FFFF-FFFF00000000}"/>
  </bookViews>
  <sheets>
    <sheet name="Matriz"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H13" i="7"/>
  <c r="H14" i="7"/>
  <c r="H15" i="7"/>
  <c r="H16" i="7"/>
  <c r="H17" i="7"/>
  <c r="H18" i="7"/>
  <c r="H19" i="7"/>
  <c r="H20" i="7"/>
  <c r="H21" i="7"/>
  <c r="H23" i="7"/>
  <c r="H25" i="7"/>
</calcChain>
</file>

<file path=xl/sharedStrings.xml><?xml version="1.0" encoding="utf-8"?>
<sst xmlns="http://schemas.openxmlformats.org/spreadsheetml/2006/main" count="171" uniqueCount="119">
  <si>
    <t xml:space="preserve">Objeto de la Contratación: </t>
  </si>
  <si>
    <t>Suministro de una solución y servicios de comunicaciones para LA PREVISORA S.A., que cumplan la necesidad de servicio de internet en cada sede y conectividad, interconexión de sus servicios (data center principal y alterno) y sucursales a nivel nacional con enlaces dedicados, anchos de banda óptimo, con esquema SD-WAN garantizando alta disponibilidad, así como su gestión, seguridad y monitoreo.</t>
  </si>
  <si>
    <t>Área que lidera el proceso de contratación:</t>
  </si>
  <si>
    <t>Subgerencia de Infraestructura y Servicios de TI</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</si>
  <si>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</si>
  <si>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</si>
  <si>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</si>
  <si>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</si>
  <si>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</si>
  <si>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</si>
  <si>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</si>
  <si>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</si>
  <si>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</si>
  <si>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</si>
  <si>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</si>
  <si>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</si>
  <si>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</si>
  <si>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General</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</si>
  <si>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</si>
  <si>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</si>
  <si>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</si>
  <si>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</si>
  <si>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</si>
  <si>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</si>
  <si>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</si>
  <si>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</si>
  <si>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</si>
  <si>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</si>
  <si>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pre-contractual.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</si>
  <si>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</si>
  <si>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</si>
  <si>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</si>
  <si>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</si>
  <si>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</si>
  <si>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definidos por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</si>
  <si>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</si>
  <si>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r>
      <t>1. Seguimiento permanente para recibir la respuesta oportuna de las diferentes áreas para la definición del documento. 
2. Entrega de todos los documentos necesarios para ser incluidos en la invitación.
3. Presentación ante Comité</t>
    </r>
    <r>
      <rPr>
        <sz val="14"/>
        <color rgb="FF000000"/>
        <rFont val="Verdana"/>
        <family val="2"/>
      </rPr>
      <t xml:space="preserve"> con los requisitos establecidos.</t>
    </r>
  </si>
  <si>
    <t>Específico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</si>
  <si>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</si>
  <si>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</si>
  <si>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</si>
  <si>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proceso de contratación.
2. Finalización del proceso de contratación por el incumplimiento de requisitos solicitados.</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</si>
  <si>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y Contratación,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</si>
  <si>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</si>
  <si>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del contrato.
2.Incumplimiento en la aplicación de normatividad externa para procesos de contratación. 
3. El adjudicatario sin justa causa no suscribe el contrato.
</t>
  </si>
  <si>
    <t>1. Retraso en la ejecución del contrato.
2. Impacto tecnológico en la operación de los servicios de TI.
3.  Suspensión de la operación de la compañía a nivel de canales de comunicación.</t>
  </si>
  <si>
    <t>1. Desarrollar las actividades definidas para la legalización del contrato con oportunidad y calidad. 
2. Seguimiento constante de las actividades definidas para el proceso de contratación.</t>
  </si>
  <si>
    <t>Errores u omisión en la presentación de las garantías requeridas para el contrato.</t>
  </si>
  <si>
    <r>
      <rPr>
        <sz val="14"/>
        <color rgb="FF000000"/>
        <rFont val="Verdana"/>
      </rPr>
      <t xml:space="preserve">1. Definición inadecuada de los amparos y vigencias de las </t>
    </r>
    <r>
      <rPr>
        <sz val="14"/>
        <rFont val="Verdana"/>
        <family val="2"/>
      </rPr>
      <t>garantías y pólizas de cumplimento establecidas.</t>
    </r>
    <r>
      <rPr>
        <b/>
        <sz val="14"/>
        <color rgb="FF548235"/>
        <rFont val="Verdana"/>
      </rPr>
      <t xml:space="preserve">
</t>
    </r>
    <r>
      <rPr>
        <sz val="14"/>
        <color rgb="FF000000"/>
        <rFont val="Verdana"/>
      </rPr>
      <t>2. Error por parte del proveedor en la solicitud de las pólizas.
3. Presentar extemporáneamente las garantías.</t>
    </r>
  </si>
  <si>
    <r>
      <t>1. Retraso en la ejecución del contrato.
2. Impacto tecnológico en la operación de los servicios de T</t>
    </r>
    <r>
      <rPr>
        <sz val="14"/>
        <rFont val="Verdana"/>
        <family val="2"/>
      </rPr>
      <t>I.
3.  Suspensión de la operación de la compañía a nivel de canales de comunicación.</t>
    </r>
  </si>
  <si>
    <t>1. Definición de las garantías requeridas en la justificación de la contratación realizado entre las áreas involucradas.
2. Seguimiento constante de las actividades definidas para el proceso de contratación.</t>
  </si>
  <si>
    <t>Contractual</t>
  </si>
  <si>
    <t>Especifico</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</si>
  <si>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</si>
  <si>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</si>
  <si>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</si>
  <si>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prestación del servicio y bienes contratados.
2. Impacto en la operación de los servicios tecnológicos.</t>
  </si>
  <si>
    <r>
      <t>1. Validar que el proponente cumple con la capacidad financiera y de recurso humano para cumplir con las obligaciones de la contratación.
2. Realizar el informe de supervisión del contrato.
3. Seguimiento del cronograma de trabajo establecido.
3. Evaluar la calidad e idoneidad del proveedor y su equipo de trabajo.
4. Monitorear los</t>
    </r>
    <r>
      <rPr>
        <sz val="14"/>
        <rFont val="Verdana"/>
        <family val="2"/>
      </rPr>
      <t xml:space="preserve"> ANS </t>
    </r>
    <r>
      <rPr>
        <sz val="14"/>
        <color rgb="FF000000"/>
        <rFont val="Verdana"/>
        <family val="2"/>
      </rPr>
      <t xml:space="preserve">establecidos para la prestación del servicio. </t>
    </r>
  </si>
  <si>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</si>
  <si>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</si>
  <si>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</si>
  <si>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establecidos contractualmente.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</si>
  <si>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</si>
  <si>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</si>
  <si>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realmente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</si>
  <si>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
3. Realizar el seguimiento de cumplimiento de los ANS contractualmente establecidos.</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</si>
  <si>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</si>
  <si>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</si>
  <si>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 conforme los procedimientos y lineamientos establecidos por la compañía.</t>
  </si>
  <si>
    <t>Regulatorio</t>
  </si>
  <si>
    <t>Cambios en la normativa que modifique o imponga nuevas obligaciones a desarrollar por parte del proveedor.</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</si>
  <si>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</si>
  <si>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</si>
  <si>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competentes.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</si>
  <si>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</si>
  <si>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</si>
  <si>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 definida por las partes.</t>
  </si>
  <si>
    <t>Poscontractual</t>
  </si>
  <si>
    <t>Inoportunidad u omisión en la liquidación del contrato.</t>
  </si>
  <si>
    <t>1. Desconocimiento de los tiempos establecidos para la liquidación de un contrato.
2. Prescripción de los tiempos para liquidar un contrato.</t>
  </si>
  <si>
    <t>1. Incumplimiento de la normatividad aplicable a la Compañía.</t>
  </si>
  <si>
    <t>1. Dar cumplimiento a los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</si>
  <si>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</si>
  <si>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</si>
  <si>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</si>
  <si>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</si>
  <si>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</si>
  <si>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</si>
  <si>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</si>
  <si>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</si>
  <si>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</si>
  <si>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</si>
  <si>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</si>
  <si>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</si>
  <si>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</si>
  <si>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</si>
  <si>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</si>
  <si>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</si>
  <si>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</si>
  <si>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</si>
  <si>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</si>
  <si>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</si>
  <si>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</si>
  <si>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</si>
  <si>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</si>
  <si>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</si>
  <si>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</si>
  <si>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</si>
  <si>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</si>
  <si>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</si>
  <si>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</si>
  <si>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</si>
  <si>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</si>
  <si>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</si>
  <si>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</si>
  <si>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</si>
  <si>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</si>
  <si>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Operativos</t>
  </si>
  <si>
    <t>ANEXO No. 15 MATRIZ DE RIESGOS
INVITACIÓN ABIERTA No. 003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</si>
</sst>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
  </numFmts>
  <fonts count="16" x14ac:knownFonts="1">
    <font>
      <sz val="11"/>
      <color theme="1"/>
      <name val="Calibri"/>
      <family val="2"/>
      <scheme val="minor"/>
    </font>
    <font>
      <sz val="11"/>
      <color theme="1"/>
      <name val="Calibri"/>
      <family val="2"/>
      <scheme val="minor"/>
    </font>
    <font>
      <b/>
      <sz val="10"/>
      <name val="Arial"/>
      <family val="2"/>
    </font>
    <font>
      <b/>
      <sz val="14"/>
      <color rgb="FF000000"/>
      <name val="Verdana"/>
      <family val="2"/>
    </font>
    <font>
      <sz val="14"/>
      <color rgb="FF000000"/>
      <name val="Verdana"/>
      <family val="2"/>
    </font>
    <font>
      <sz val="11"/>
      <color rgb="FF000000"/>
      <name val="Verdana"/>
      <family val="2"/>
    </font>
    <font>
      <b/>
      <sz val="11"/>
      <color rgb="FF000000"/>
      <name val="Verdana"/>
      <family val="2"/>
    </font>
    <font>
      <sz val="11"/>
      <color theme="1"/>
      <name val="Verdana"/>
      <family val="2"/>
    </font>
    <font>
      <b/>
      <sz val="14"/>
      <color theme="0"/>
      <name val="Verdana"/>
      <family val="2"/>
    </font>
    <font>
      <b/>
      <sz val="14"/>
      <name val="Verdana"/>
      <family val="2"/>
    </font>
    <font>
      <b/>
      <sz val="16"/>
      <color rgb="FF000000"/>
      <name val="Verdana"/>
    </font>
    <font>
      <sz val="14"/>
      <color rgb="FF000000"/>
      <name val="Verdana"/>
    </font>
    <font>
      <b/>
      <sz val="14"/>
      <color theme="1"/>
      <name val="Verdana"/>
      <family val="2"/>
    </font>
    <font>
      <sz val="14"/>
      <color rgb="FFFF0000"/>
      <name val="Verdana"/>
    </font>
    <font>
      <b/>
      <sz val="14"/>
      <color rgb="FF548235"/>
      <name val="Verdana"/>
    </font>
    <font>
      <sz val="14"/>
      <name val="Verdana"/>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D3B5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68">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4" fillId="2" borderId="1" xfId="0" applyFont="1" applyFill="1" applyBorder="1" applyAlignment="1">
      <alignment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wrapText="1"/>
    </xf>
    <xf numFmtId="0" fontId="4" fillId="0" borderId="14" xfId="0" applyFont="1" applyBorder="1" applyAlignment="1">
      <alignment vertical="center" wrapText="1"/>
    </xf>
    <xf numFmtId="9" fontId="4" fillId="0" borderId="14" xfId="0" applyNumberFormat="1"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justify" vertical="center" wrapText="1"/>
    </xf>
    <xf numFmtId="0" fontId="4" fillId="3" borderId="14" xfId="0" applyFont="1" applyFill="1" applyBorder="1" applyAlignment="1">
      <alignment vertical="center"/>
    </xf>
    <xf numFmtId="9" fontId="4"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xf numFmtId="0" fontId="5"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12" fillId="0" borderId="1" xfId="0" applyFont="1" applyBorder="1" applyAlignment="1">
      <alignment horizontal="justify"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4" xfId="0" applyFont="1" applyBorder="1" applyAlignment="1">
      <alignment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 xfId="0" applyFont="1" applyBorder="1" applyAlignment="1">
      <alignment horizontal="center"/>
    </xf>
    <xf numFmtId="164" fontId="13" fillId="0" borderId="1" xfId="2" applyNumberFormat="1" applyFont="1" applyBorder="1" applyAlignment="1">
      <alignment horizontal="right" vertical="center"/>
    </xf>
    <xf numFmtId="17" fontId="11" fillId="0" borderId="1" xfId="0" applyNumberFormat="1" applyFont="1" applyBorder="1" applyAlignment="1">
      <alignment horizontal="center"/>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2</xdr:row>
      <xdr:rowOff>66675</xdr:rowOff>
    </xdr:from>
    <xdr:to>
      <xdr:col>2</xdr:col>
      <xdr:colOff>142875</xdr:colOff>
      <xdr:row>5</xdr:row>
      <xdr:rowOff>71871</xdr:rowOff>
    </xdr:to>
    <xdr:pic>
      <xdr:nvPicPr>
        <xdr:cNvPr id="3" name="Imagen 2">
          <a:extLst>
            <a:ext uri="{FF2B5EF4-FFF2-40B4-BE49-F238E27FC236}">
              <a16:creationId xmlns:a16="http://schemas.microsoft.com/office/drawing/2014/main" id="{E6FD8A55-8CAA-A49D-11B7-95F957B6E7C2}"/>
            </a:ext>
          </a:extLst>
        </xdr:cNvPr>
        <xdr:cNvPicPr>
          <a:picLocks noChangeAspect="1"/>
        </xdr:cNvPicPr>
      </xdr:nvPicPr>
      <xdr:blipFill>
        <a:blip xmlns:r="http://schemas.openxmlformats.org/officeDocument/2006/relationships" r:embed="rId1"/>
        <a:stretch>
          <a:fillRect/>
        </a:stretch>
      </xdr:blipFill>
      <xdr:spPr>
        <a:xfrm>
          <a:off x="1009650" y="476250"/>
          <a:ext cx="2524125"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na_ospina_previsora_gov_co/Documents/Escritorio/2022/contratos/Auditoria%20medica/INVITACION%20NUEVA/Matriz%20de%20riesgos%20precontractuales,%20contractuales%20y%20operativos.xlsx" TargetMode="External"/><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zoomScale="25" zoomScaleNormal="25" workbookViewId="0">
      <selection activeCell="G9" sqref="G9"/>
    </sheetView>
  </sheetViews>
  <sheetFormatPr baseColWidth="10" defaultColWidth="10.81640625" defaultRowHeight="13.5" x14ac:dyDescent="0.25"/>
  <cols>
    <col min="1" max="1" width="25.453125" style="28" customWidth="1"/>
    <col min="2" max="4" width="25.453125" style="8" customWidth="1"/>
    <col min="5" max="5" width="68.1796875" style="8" customWidth="1"/>
    <col min="6" max="6" width="79.26953125" style="8" customWidth="1"/>
    <col min="7" max="8" width="18.54296875" style="30" customWidth="1"/>
    <col min="9" max="9" width="83.1796875" style="8" customWidth="1"/>
    <col min="10" max="10" width="154.7265625" style="8" customWidth="1"/>
    <col min="11" max="16384" width="10.81640625" style="8"/>
  </cols>
  <sheetData>
    <row r="1" spans="1:10" ht="17.5" x14ac:dyDescent="0.35">
      <c r="A1" s="4"/>
      <c r="B1" s="5"/>
      <c r="C1" s="5"/>
      <c r="D1" s="5"/>
      <c r="E1" s="6"/>
      <c r="F1" s="5"/>
      <c r="G1" s="7"/>
      <c r="H1" s="7"/>
      <c r="I1" s="5"/>
      <c r="J1" s="6"/>
    </row>
    <row r="2" spans="1:10" ht="14.5" customHeight="1" x14ac:dyDescent="0.25">
      <c r="A2" s="42"/>
      <c r="B2" s="43"/>
      <c r="C2" s="44"/>
      <c r="D2" s="51" t="s">
        <v>118</v>
      </c>
      <c r="E2" s="52"/>
      <c r="F2" s="52"/>
      <c r="G2" s="52"/>
      <c r="H2" s="52"/>
      <c r="I2" s="52"/>
      <c r="J2" s="52"/>
    </row>
    <row r="3" spans="1:10" ht="47.25" customHeight="1" x14ac:dyDescent="0.25">
      <c r="A3" s="45"/>
      <c r="B3" s="46"/>
      <c r="C3" s="47"/>
      <c r="D3" s="53"/>
      <c r="E3" s="54"/>
      <c r="F3" s="54"/>
      <c r="G3" s="54"/>
      <c r="H3" s="54"/>
      <c r="I3" s="54"/>
      <c r="J3" s="54"/>
    </row>
    <row r="4" spans="1:10" ht="14.5" customHeight="1" x14ac:dyDescent="0.25">
      <c r="A4" s="45"/>
      <c r="B4" s="46"/>
      <c r="C4" s="47"/>
      <c r="D4" s="55" t="s">
        <v>0</v>
      </c>
      <c r="E4" s="56"/>
      <c r="F4" s="57"/>
      <c r="G4" s="61" t="s">
        <v>1</v>
      </c>
      <c r="H4" s="61"/>
      <c r="I4" s="61"/>
      <c r="J4" s="61"/>
    </row>
    <row r="5" spans="1:10" ht="36" customHeight="1" x14ac:dyDescent="0.25">
      <c r="A5" s="45"/>
      <c r="B5" s="46"/>
      <c r="C5" s="47"/>
      <c r="D5" s="58"/>
      <c r="E5" s="59"/>
      <c r="F5" s="60"/>
      <c r="G5" s="61"/>
      <c r="H5" s="61"/>
      <c r="I5" s="61"/>
      <c r="J5" s="61"/>
    </row>
    <row r="6" spans="1:10" ht="17.5" x14ac:dyDescent="0.35">
      <c r="A6" s="45"/>
      <c r="B6" s="46"/>
      <c r="C6" s="47"/>
      <c r="D6" s="62" t="s">
        <v>2</v>
      </c>
      <c r="E6" s="63"/>
      <c r="F6" s="64"/>
      <c r="G6" s="65" t="s">
        <v>3</v>
      </c>
      <c r="H6" s="65"/>
      <c r="I6" s="65"/>
      <c r="J6" s="65"/>
    </row>
    <row r="7" spans="1:10" ht="17.5" x14ac:dyDescent="0.35">
      <c r="A7" s="45"/>
      <c r="B7" s="46"/>
      <c r="C7" s="47"/>
      <c r="D7" s="62" t="s">
        <v>4</v>
      </c>
      <c r="E7" s="63"/>
      <c r="F7" s="64"/>
      <c r="G7" s="66">
        <v>4231844037</v>
      </c>
      <c r="H7" s="66"/>
      <c r="I7" s="66"/>
      <c r="J7" s="66"/>
    </row>
    <row r="8" spans="1:10" ht="17.5" x14ac:dyDescent="0.35">
      <c r="A8" s="48"/>
      <c r="B8" s="49"/>
      <c r="C8" s="50"/>
      <c r="D8" s="62" t="s">
        <v>5</v>
      </c>
      <c r="E8" s="63"/>
      <c r="F8" s="64"/>
      <c r="G8" s="67">
        <v>46054</v>
      </c>
      <c r="H8" s="65"/>
      <c r="I8" s="65"/>
      <c r="J8" s="65"/>
    </row>
    <row r="9" spans="1:10" ht="18.649999999999999" customHeight="1" x14ac:dyDescent="0.35">
      <c r="A9" s="4"/>
      <c r="B9" s="9"/>
      <c r="C9" s="9"/>
      <c r="D9" s="9"/>
      <c r="E9" s="6"/>
      <c r="F9" s="5"/>
      <c r="G9" s="7"/>
      <c r="H9" s="7"/>
      <c r="I9" s="5"/>
      <c r="J9" s="6"/>
    </row>
    <row r="10" spans="1:10" ht="18.649999999999999" customHeight="1" x14ac:dyDescent="0.35">
      <c r="A10" s="4"/>
      <c r="B10" s="5"/>
      <c r="C10" s="5"/>
      <c r="D10" s="5"/>
      <c r="E10" s="6"/>
      <c r="F10" s="5"/>
      <c r="G10" s="7"/>
      <c r="H10" s="7"/>
      <c r="I10" s="5"/>
      <c r="J10" s="6"/>
    </row>
    <row r="11" spans="1:10" s="28" customFormat="1" ht="113.5" customHeight="1" x14ac:dyDescent="0.35">
      <c r="A11" s="31" t="s">
        <v>6</v>
      </c>
      <c r="B11" s="31" t="s">
        <v>7</v>
      </c>
      <c r="C11" s="31" t="s">
        <v>8</v>
      </c>
      <c r="D11" s="31" t="s">
        <v>9</v>
      </c>
      <c r="E11" s="31" t="s">
        <v>10</v>
      </c>
      <c r="F11" s="32" t="s">
        <v>11</v>
      </c>
      <c r="G11" s="33" t="s">
        <v>12</v>
      </c>
      <c r="H11" s="33" t="s">
        <v>13</v>
      </c>
      <c r="I11" s="32" t="s">
        <v>14</v>
      </c>
      <c r="J11" s="31" t="s">
        <v>15</v>
      </c>
    </row>
    <row r="12" spans="1:10" ht="157.5" x14ac:dyDescent="0.25">
      <c r="A12" s="39" t="s">
        <v>16</v>
      </c>
      <c r="B12" s="10" t="s">
        <v>17</v>
      </c>
      <c r="C12" s="10" t="s">
        <v>18</v>
      </c>
      <c r="D12" s="10" t="s">
        <v>19</v>
      </c>
      <c r="E12" s="11" t="s">
        <v>20</v>
      </c>
      <c r="F12" s="12" t="s">
        <v>21</v>
      </c>
      <c r="G12" s="13">
        <v>1</v>
      </c>
      <c r="H12" s="13">
        <f>VLOOKUP(G12,[1]Hoja2!$A$2:$B$21,2,FALSE)</f>
        <v>9.9920072216264108E-16</v>
      </c>
      <c r="I12" s="14" t="s">
        <v>22</v>
      </c>
      <c r="J12" s="12" t="s">
        <v>23</v>
      </c>
    </row>
    <row r="13" spans="1:10" ht="409.4" customHeight="1" x14ac:dyDescent="0.25">
      <c r="A13" s="40"/>
      <c r="B13" s="10" t="s">
        <v>17</v>
      </c>
      <c r="C13" s="10" t="s">
        <v>18</v>
      </c>
      <c r="D13" s="10" t="s">
        <v>24</v>
      </c>
      <c r="E13" s="15" t="s">
        <v>25</v>
      </c>
      <c r="F13" s="16" t="s">
        <v>26</v>
      </c>
      <c r="G13" s="13">
        <v>1</v>
      </c>
      <c r="H13" s="13">
        <f>VLOOKUP(G13,[1]Hoja2!$A$2:$B$21,2,FALSE)</f>
        <v>9.9920072216264108E-16</v>
      </c>
      <c r="I13" s="12" t="s">
        <v>27</v>
      </c>
      <c r="J13" s="12" t="s">
        <v>28</v>
      </c>
    </row>
    <row r="14" spans="1:10" ht="133" customHeight="1" x14ac:dyDescent="0.25">
      <c r="A14" s="40"/>
      <c r="B14" s="10" t="s">
        <v>17</v>
      </c>
      <c r="C14" s="10" t="s">
        <v>18</v>
      </c>
      <c r="D14" s="10" t="s">
        <v>24</v>
      </c>
      <c r="E14" s="11" t="s">
        <v>29</v>
      </c>
      <c r="F14" s="14" t="s">
        <v>30</v>
      </c>
      <c r="G14" s="13">
        <v>1</v>
      </c>
      <c r="H14" s="13">
        <f>VLOOKUP(G14,[1]Hoja2!$A$2:$B$21,2,FALSE)</f>
        <v>9.9920072216264108E-16</v>
      </c>
      <c r="I14" s="12" t="s">
        <v>31</v>
      </c>
      <c r="J14" s="12" t="s">
        <v>32</v>
      </c>
    </row>
    <row r="15" spans="1:10" ht="225.65" customHeight="1" x14ac:dyDescent="0.25">
      <c r="A15" s="40"/>
      <c r="B15" s="10" t="s">
        <v>17</v>
      </c>
      <c r="C15" s="10" t="s">
        <v>18</v>
      </c>
      <c r="D15" s="10" t="s">
        <v>24</v>
      </c>
      <c r="E15" s="11" t="s">
        <v>33</v>
      </c>
      <c r="F15" s="12" t="s">
        <v>34</v>
      </c>
      <c r="G15" s="13">
        <v>1</v>
      </c>
      <c r="H15" s="13">
        <f>VLOOKUP(G15,[1]Hoja2!$A$2:$B$21,2,FALSE)</f>
        <v>9.9920072216264108E-16</v>
      </c>
      <c r="I15" s="12" t="s">
        <v>35</v>
      </c>
      <c r="J15" s="12" t="s">
        <v>36</v>
      </c>
    </row>
    <row r="16" spans="1:10" ht="275.25" customHeight="1" x14ac:dyDescent="0.25">
      <c r="A16" s="40"/>
      <c r="B16" s="10" t="s">
        <v>37</v>
      </c>
      <c r="C16" s="10" t="s">
        <v>38</v>
      </c>
      <c r="D16" s="10" t="s">
        <v>19</v>
      </c>
      <c r="E16" s="11" t="s">
        <v>39</v>
      </c>
      <c r="F16" s="12" t="s">
        <v>40</v>
      </c>
      <c r="G16" s="13">
        <v>1</v>
      </c>
      <c r="H16" s="13">
        <f>VLOOKUP(G16,[1]Hoja2!$A$2:$B$21,2,FALSE)</f>
        <v>9.9920072216264108E-16</v>
      </c>
      <c r="I16" s="16" t="s">
        <v>41</v>
      </c>
      <c r="J16" s="12" t="s">
        <v>42</v>
      </c>
    </row>
    <row r="17" spans="1:10" ht="141" customHeight="1" x14ac:dyDescent="0.25">
      <c r="A17" s="40"/>
      <c r="B17" s="10" t="s">
        <v>17</v>
      </c>
      <c r="C17" s="10" t="s">
        <v>18</v>
      </c>
      <c r="D17" s="10" t="s">
        <v>24</v>
      </c>
      <c r="E17" s="11" t="s">
        <v>43</v>
      </c>
      <c r="F17" s="12" t="s">
        <v>44</v>
      </c>
      <c r="G17" s="13">
        <v>0.5</v>
      </c>
      <c r="H17" s="13">
        <f>VLOOKUP(G17,'Explicación campos Matriz'!A50:B70,2,FALSE)</f>
        <v>0.500000000000001</v>
      </c>
      <c r="I17" s="36" t="s">
        <v>45</v>
      </c>
      <c r="J17" s="14" t="s">
        <v>46</v>
      </c>
    </row>
    <row r="18" spans="1:10" ht="131.25" customHeight="1" x14ac:dyDescent="0.25">
      <c r="A18" s="41"/>
      <c r="B18" s="10" t="s">
        <v>37</v>
      </c>
      <c r="C18" s="10" t="s">
        <v>38</v>
      </c>
      <c r="D18" s="10" t="s">
        <v>24</v>
      </c>
      <c r="E18" s="11" t="s">
        <v>47</v>
      </c>
      <c r="F18" s="12" t="s">
        <v>48</v>
      </c>
      <c r="G18" s="13">
        <v>0.4</v>
      </c>
      <c r="H18" s="13">
        <f>VLOOKUP(G18,[1]Hoja2!$A$2:$B$21,2,FALSE)</f>
        <v>0.6</v>
      </c>
      <c r="I18" s="12" t="s">
        <v>49</v>
      </c>
      <c r="J18" s="14" t="s">
        <v>50</v>
      </c>
    </row>
    <row r="19" spans="1:10" ht="131.25" customHeight="1" x14ac:dyDescent="0.25">
      <c r="A19" s="39" t="s">
        <v>51</v>
      </c>
      <c r="B19" s="10" t="s">
        <v>52</v>
      </c>
      <c r="C19" s="10" t="s">
        <v>38</v>
      </c>
      <c r="D19" s="10" t="s">
        <v>53</v>
      </c>
      <c r="E19" s="17" t="s">
        <v>54</v>
      </c>
      <c r="F19" s="37" t="s">
        <v>55</v>
      </c>
      <c r="G19" s="13">
        <v>0</v>
      </c>
      <c r="H19" s="13">
        <f>VLOOKUP(G19,'Explicación campos Matriz'!A50:B70,2,FALSE)</f>
        <v>1</v>
      </c>
      <c r="I19" s="36" t="s">
        <v>56</v>
      </c>
      <c r="J19" s="18" t="s">
        <v>57</v>
      </c>
    </row>
    <row r="20" spans="1:10" ht="108.75" customHeight="1" x14ac:dyDescent="0.25">
      <c r="A20" s="40"/>
      <c r="B20" s="10" t="s">
        <v>17</v>
      </c>
      <c r="C20" s="10" t="s">
        <v>18</v>
      </c>
      <c r="D20" s="10" t="s">
        <v>24</v>
      </c>
      <c r="E20" s="17" t="s">
        <v>58</v>
      </c>
      <c r="F20" s="12" t="s">
        <v>59</v>
      </c>
      <c r="G20" s="13">
        <v>1</v>
      </c>
      <c r="H20" s="13">
        <f>VLOOKUP(G20,'Explicación campos Matriz'!A50:B70,2,FALSE)</f>
        <v>9.9920072216264108E-16</v>
      </c>
      <c r="I20" s="19" t="s">
        <v>60</v>
      </c>
      <c r="J20" s="18" t="s">
        <v>61</v>
      </c>
    </row>
    <row r="21" spans="1:10" ht="127.5" customHeight="1" x14ac:dyDescent="0.25">
      <c r="A21" s="40"/>
      <c r="B21" s="10" t="s">
        <v>17</v>
      </c>
      <c r="C21" s="10" t="s">
        <v>18</v>
      </c>
      <c r="D21" s="10" t="s">
        <v>24</v>
      </c>
      <c r="E21" s="17" t="s">
        <v>62</v>
      </c>
      <c r="F21" s="18" t="s">
        <v>63</v>
      </c>
      <c r="G21" s="13">
        <v>1</v>
      </c>
      <c r="H21" s="13">
        <f>VLOOKUP(G21,[1]Hoja2!$A$2:$B$21,2,FALSE)</f>
        <v>9.9920072216264108E-16</v>
      </c>
      <c r="I21" s="16" t="s">
        <v>64</v>
      </c>
      <c r="J21" s="18" t="s">
        <v>65</v>
      </c>
    </row>
    <row r="22" spans="1:10" s="24" customFormat="1" ht="213" customHeight="1" x14ac:dyDescent="0.35">
      <c r="A22" s="40"/>
      <c r="B22" s="10" t="s">
        <v>52</v>
      </c>
      <c r="C22" s="20" t="s">
        <v>38</v>
      </c>
      <c r="D22" s="20" t="s">
        <v>53</v>
      </c>
      <c r="E22" s="21" t="s">
        <v>66</v>
      </c>
      <c r="F22" s="22" t="s">
        <v>67</v>
      </c>
      <c r="G22" s="23">
        <v>0.5</v>
      </c>
      <c r="H22" s="23">
        <v>0.5</v>
      </c>
      <c r="I22" s="20" t="s">
        <v>60</v>
      </c>
      <c r="J22" s="22" t="s">
        <v>68</v>
      </c>
    </row>
    <row r="23" spans="1:10" ht="103.5" customHeight="1" x14ac:dyDescent="0.25">
      <c r="A23" s="40"/>
      <c r="B23" s="10" t="s">
        <v>52</v>
      </c>
      <c r="C23" s="10" t="s">
        <v>38</v>
      </c>
      <c r="D23" s="10" t="s">
        <v>69</v>
      </c>
      <c r="E23" s="35" t="s">
        <v>70</v>
      </c>
      <c r="F23" s="18" t="s">
        <v>71</v>
      </c>
      <c r="G23" s="13">
        <v>0.5</v>
      </c>
      <c r="H23" s="13">
        <f>VLOOKUP(G23,[1]Hoja2!$A$2:$B$21,2,FALSE)</f>
        <v>0.500000000000001</v>
      </c>
      <c r="I23" s="16" t="s">
        <v>72</v>
      </c>
      <c r="J23" s="25" t="s">
        <v>73</v>
      </c>
    </row>
    <row r="24" spans="1:10" s="24" customFormat="1" ht="55.5" customHeight="1" x14ac:dyDescent="0.35">
      <c r="A24" s="41"/>
      <c r="B24" s="10" t="s">
        <v>52</v>
      </c>
      <c r="C24" s="26" t="s">
        <v>38</v>
      </c>
      <c r="D24" s="26" t="s">
        <v>69</v>
      </c>
      <c r="E24" s="21" t="s">
        <v>74</v>
      </c>
      <c r="F24" s="22" t="s">
        <v>75</v>
      </c>
      <c r="G24" s="27">
        <v>0.5</v>
      </c>
      <c r="H24" s="27">
        <v>0.5</v>
      </c>
      <c r="I24" s="38" t="s">
        <v>72</v>
      </c>
      <c r="J24" s="22" t="s">
        <v>76</v>
      </c>
    </row>
    <row r="25" spans="1:10" ht="73.5" customHeight="1" x14ac:dyDescent="0.25">
      <c r="A25" s="34" t="s">
        <v>77</v>
      </c>
      <c r="B25" s="10" t="s">
        <v>17</v>
      </c>
      <c r="C25" s="10" t="s">
        <v>18</v>
      </c>
      <c r="D25" s="10" t="s">
        <v>24</v>
      </c>
      <c r="E25" s="17" t="s">
        <v>78</v>
      </c>
      <c r="F25" s="18" t="s">
        <v>79</v>
      </c>
      <c r="G25" s="13">
        <v>0.5</v>
      </c>
      <c r="H25" s="13">
        <f>VLOOKUP(G25,[1]Hoja2!$A$2:$B$21,2,FALSE)</f>
        <v>0.500000000000001</v>
      </c>
      <c r="I25" s="16" t="s">
        <v>80</v>
      </c>
      <c r="J25" s="25" t="s">
        <v>81</v>
      </c>
    </row>
    <row r="33" spans="2:6" x14ac:dyDescent="0.25">
      <c r="B33" s="29"/>
      <c r="C33" s="29"/>
      <c r="D33" s="29"/>
      <c r="E33" s="29"/>
      <c r="F33" s="29"/>
    </row>
    <row r="34" spans="2:6" x14ac:dyDescent="0.25">
      <c r="B34" s="29"/>
      <c r="C34" s="29"/>
      <c r="D34" s="29"/>
      <c r="E34" s="29"/>
      <c r="F34" s="29"/>
    </row>
    <row r="35" spans="2:6" x14ac:dyDescent="0.25">
      <c r="B35" s="29"/>
      <c r="C35" s="29"/>
      <c r="D35" s="29"/>
      <c r="E35" s="29"/>
      <c r="F35" s="29"/>
    </row>
    <row r="36" spans="2:6" x14ac:dyDescent="0.25">
      <c r="B36" s="29"/>
      <c r="C36" s="29"/>
      <c r="D36" s="29"/>
      <c r="E36" s="29"/>
      <c r="F36" s="29"/>
    </row>
    <row r="37" spans="2:6" x14ac:dyDescent="0.25">
      <c r="B37" s="29"/>
      <c r="C37" s="29"/>
      <c r="D37" s="29"/>
      <c r="E37" s="29"/>
      <c r="F37" s="29"/>
    </row>
    <row r="38" spans="2:6" x14ac:dyDescent="0.25">
      <c r="B38" s="29"/>
      <c r="C38" s="29"/>
      <c r="D38" s="29"/>
      <c r="E38" s="29"/>
      <c r="F38" s="29"/>
    </row>
    <row r="39" spans="2:6" x14ac:dyDescent="0.25">
      <c r="B39" s="29"/>
      <c r="C39" s="29"/>
      <c r="D39" s="29"/>
      <c r="E39" s="29"/>
      <c r="F39" s="29"/>
    </row>
    <row r="40" spans="2:6" x14ac:dyDescent="0.25">
      <c r="B40" s="29"/>
      <c r="C40" s="29"/>
      <c r="D40" s="29"/>
      <c r="E40" s="29"/>
      <c r="F40" s="29"/>
    </row>
    <row r="41" spans="2:6" x14ac:dyDescent="0.25">
      <c r="B41" s="29"/>
      <c r="C41" s="29"/>
      <c r="D41" s="29"/>
      <c r="E41" s="29"/>
      <c r="F41" s="29"/>
    </row>
    <row r="42" spans="2:6" x14ac:dyDescent="0.25">
      <c r="B42" s="29"/>
      <c r="C42" s="29"/>
      <c r="D42" s="29"/>
      <c r="E42" s="29"/>
      <c r="F42" s="29"/>
    </row>
    <row r="43" spans="2:6" x14ac:dyDescent="0.25">
      <c r="B43" s="29"/>
      <c r="C43" s="29"/>
      <c r="D43" s="29"/>
      <c r="E43" s="29"/>
      <c r="F43" s="29"/>
    </row>
    <row r="44" spans="2:6" x14ac:dyDescent="0.25">
      <c r="B44" s="29"/>
      <c r="C44" s="29"/>
      <c r="D44" s="29"/>
      <c r="E44" s="29"/>
      <c r="F44" s="29"/>
    </row>
    <row r="45" spans="2:6" x14ac:dyDescent="0.25">
      <c r="B45" s="29"/>
      <c r="C45" s="29"/>
      <c r="D45" s="29"/>
      <c r="E45" s="29"/>
      <c r="F45" s="29"/>
    </row>
    <row r="46" spans="2:6" x14ac:dyDescent="0.25">
      <c r="B46" s="29"/>
      <c r="C46" s="29"/>
      <c r="D46" s="29"/>
      <c r="E46" s="29"/>
      <c r="F46" s="29"/>
    </row>
    <row r="47" spans="2:6" x14ac:dyDescent="0.25">
      <c r="B47" s="29"/>
      <c r="C47" s="29"/>
      <c r="D47" s="29"/>
      <c r="E47" s="29"/>
      <c r="F47" s="29"/>
    </row>
    <row r="48" spans="2:6" x14ac:dyDescent="0.25">
      <c r="B48" s="29"/>
      <c r="C48" s="29"/>
      <c r="D48" s="29"/>
      <c r="E48" s="29"/>
      <c r="F48" s="29"/>
    </row>
    <row r="49" spans="2:6" x14ac:dyDescent="0.25">
      <c r="B49" s="29"/>
      <c r="C49" s="29"/>
      <c r="D49" s="29"/>
      <c r="E49" s="29"/>
      <c r="F49" s="29"/>
    </row>
    <row r="50" spans="2:6" x14ac:dyDescent="0.25">
      <c r="B50" s="29"/>
      <c r="C50" s="29"/>
      <c r="D50" s="29"/>
      <c r="E50" s="29"/>
      <c r="F50" s="29"/>
    </row>
    <row r="51" spans="2:6" x14ac:dyDescent="0.25">
      <c r="B51" s="29"/>
      <c r="C51" s="29"/>
      <c r="D51" s="29"/>
      <c r="E51" s="29"/>
      <c r="F51" s="29"/>
    </row>
    <row r="52" spans="2:6" x14ac:dyDescent="0.25">
      <c r="B52" s="29"/>
      <c r="C52" s="29"/>
      <c r="D52" s="29"/>
      <c r="E52" s="29"/>
      <c r="F52" s="29"/>
    </row>
    <row r="53" spans="2:6" x14ac:dyDescent="0.25">
      <c r="B53" s="29"/>
      <c r="C53" s="29"/>
      <c r="D53" s="29"/>
      <c r="E53" s="29"/>
      <c r="F53" s="29"/>
    </row>
    <row r="54" spans="2:6" x14ac:dyDescent="0.25">
      <c r="B54" s="29"/>
      <c r="C54" s="29"/>
      <c r="D54" s="29"/>
      <c r="E54" s="29"/>
      <c r="F54" s="29"/>
    </row>
    <row r="55" spans="2:6" x14ac:dyDescent="0.25">
      <c r="B55" s="29"/>
      <c r="C55" s="29"/>
      <c r="D55" s="29"/>
      <c r="E55" s="29"/>
      <c r="F55" s="29"/>
    </row>
    <row r="56" spans="2:6" x14ac:dyDescent="0.25">
      <c r="B56" s="29"/>
      <c r="C56" s="29"/>
      <c r="D56" s="29"/>
      <c r="E56" s="29"/>
      <c r="F56" s="29"/>
    </row>
    <row r="57" spans="2:6" x14ac:dyDescent="0.25">
      <c r="B57" s="29"/>
      <c r="C57" s="29"/>
      <c r="D57" s="29"/>
      <c r="E57" s="29"/>
      <c r="F57" s="29"/>
    </row>
    <row r="58" spans="2:6" x14ac:dyDescent="0.25">
      <c r="B58" s="29"/>
      <c r="C58" s="29"/>
      <c r="D58" s="29"/>
      <c r="E58" s="29"/>
      <c r="F58" s="29"/>
    </row>
    <row r="59" spans="2:6" x14ac:dyDescent="0.25">
      <c r="B59" s="29"/>
      <c r="C59" s="29"/>
      <c r="D59" s="29"/>
      <c r="E59" s="29"/>
      <c r="F59" s="29"/>
    </row>
    <row r="60" spans="2:6" x14ac:dyDescent="0.25">
      <c r="B60" s="29"/>
      <c r="C60" s="29"/>
      <c r="D60" s="29"/>
      <c r="E60" s="29"/>
      <c r="F60" s="29"/>
    </row>
    <row r="61" spans="2:6" x14ac:dyDescent="0.25">
      <c r="B61" s="29"/>
      <c r="C61" s="29"/>
      <c r="D61" s="29"/>
      <c r="E61" s="29"/>
      <c r="F61" s="29"/>
    </row>
    <row r="62" spans="2:6" x14ac:dyDescent="0.25">
      <c r="B62" s="29"/>
      <c r="C62" s="29"/>
      <c r="D62" s="29"/>
      <c r="E62" s="29"/>
      <c r="F62" s="29"/>
    </row>
    <row r="63" spans="2:6" x14ac:dyDescent="0.25">
      <c r="B63" s="29"/>
      <c r="C63" s="29"/>
      <c r="D63" s="29"/>
      <c r="E63" s="29"/>
      <c r="F63" s="29"/>
    </row>
    <row r="64" spans="2:6" x14ac:dyDescent="0.25">
      <c r="B64" s="29"/>
      <c r="C64" s="29"/>
      <c r="D64" s="29"/>
      <c r="E64" s="29"/>
      <c r="F64" s="29"/>
    </row>
    <row r="65" spans="2:6" x14ac:dyDescent="0.25">
      <c r="B65" s="29"/>
      <c r="C65" s="29"/>
      <c r="D65" s="29"/>
      <c r="E65" s="29"/>
      <c r="F65" s="29"/>
    </row>
    <row r="66" spans="2:6" x14ac:dyDescent="0.25">
      <c r="B66" s="29"/>
      <c r="C66" s="29"/>
      <c r="D66" s="29"/>
      <c r="E66" s="29"/>
      <c r="F66" s="29"/>
    </row>
    <row r="67" spans="2:6" x14ac:dyDescent="0.25">
      <c r="B67" s="29"/>
      <c r="C67" s="29"/>
      <c r="D67" s="29"/>
      <c r="E67" s="29"/>
      <c r="F67" s="29"/>
    </row>
    <row r="68" spans="2:6" x14ac:dyDescent="0.25">
      <c r="B68" s="29"/>
      <c r="C68" s="29"/>
      <c r="D68" s="29"/>
      <c r="E68" s="29"/>
      <c r="F68" s="29"/>
    </row>
    <row r="69" spans="2:6" x14ac:dyDescent="0.25">
      <c r="B69" s="29"/>
      <c r="C69" s="29"/>
      <c r="D69" s="29"/>
      <c r="E69" s="29"/>
      <c r="F69" s="29"/>
    </row>
    <row r="70" spans="2:6" x14ac:dyDescent="0.25">
      <c r="B70" s="29"/>
      <c r="C70" s="29"/>
      <c r="D70" s="29"/>
      <c r="E70" s="29"/>
      <c r="F70" s="29"/>
    </row>
    <row r="71" spans="2:6" x14ac:dyDescent="0.25">
      <c r="B71" s="29"/>
      <c r="C71" s="29"/>
      <c r="D71" s="29"/>
      <c r="E71" s="29"/>
      <c r="F71" s="29"/>
    </row>
    <row r="72" spans="2:6" x14ac:dyDescent="0.25">
      <c r="B72" s="29"/>
      <c r="C72" s="29"/>
      <c r="D72" s="29"/>
      <c r="E72" s="29"/>
      <c r="F72" s="29"/>
    </row>
    <row r="73" spans="2:6" x14ac:dyDescent="0.25">
      <c r="B73" s="29"/>
      <c r="C73" s="29"/>
      <c r="D73" s="29"/>
      <c r="E73" s="29"/>
      <c r="F73" s="29"/>
    </row>
    <row r="74" spans="2:6" x14ac:dyDescent="0.25">
      <c r="B74" s="29"/>
      <c r="C74" s="29"/>
      <c r="D74" s="29"/>
      <c r="E74" s="29"/>
      <c r="F74" s="29"/>
    </row>
    <row r="75" spans="2:6" x14ac:dyDescent="0.25">
      <c r="B75" s="29"/>
      <c r="C75" s="29"/>
      <c r="D75" s="29"/>
      <c r="E75" s="29"/>
      <c r="F75" s="29"/>
    </row>
    <row r="76" spans="2:6" x14ac:dyDescent="0.25">
      <c r="B76" s="29"/>
      <c r="C76" s="29"/>
      <c r="D76" s="29"/>
      <c r="E76" s="29"/>
      <c r="F76" s="29"/>
    </row>
    <row r="77" spans="2:6" x14ac:dyDescent="0.25">
      <c r="B77" s="29"/>
      <c r="C77" s="29"/>
      <c r="D77" s="29"/>
      <c r="E77" s="29"/>
      <c r="F77" s="29"/>
    </row>
    <row r="78" spans="2:6" x14ac:dyDescent="0.25">
      <c r="B78" s="29"/>
      <c r="C78" s="29"/>
      <c r="D78" s="29"/>
      <c r="E78" s="29"/>
      <c r="F78" s="29"/>
    </row>
    <row r="79" spans="2:6" x14ac:dyDescent="0.25">
      <c r="B79" s="29"/>
      <c r="C79" s="29"/>
      <c r="D79" s="29"/>
      <c r="E79" s="29"/>
      <c r="F79" s="29"/>
    </row>
    <row r="80" spans="2:6" x14ac:dyDescent="0.25">
      <c r="B80" s="29"/>
      <c r="C80" s="29"/>
      <c r="D80" s="29"/>
      <c r="E80" s="29"/>
      <c r="F80" s="29"/>
    </row>
  </sheetData>
  <mergeCells count="12">
    <mergeCell ref="A19:A24"/>
    <mergeCell ref="A12:A18"/>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'Explicación campos Matriz'!$A$50:$A$70</xm:f>
          </x14:formula1>
          <xm:sqref>G13:G21 G23 G25</xm:sqref>
        </x14:dataValidation>
        <x14:dataValidation type="list" allowBlank="1" showInputMessage="1" showErrorMessage="1" xr:uid="{00000000-0002-0000-0000-000001000000}">
          <x14:formula1>
            <xm:f>'Explicación campos Matriz'!$C$45:$C$46</xm:f>
          </x14:formula1>
          <xm:sqref>B12:B25</xm:sqref>
        </x14:dataValidation>
        <x14:dataValidation type="list" allowBlank="1" showInputMessage="1" showErrorMessage="1" xr:uid="{00000000-0002-0000-0000-000002000000}">
          <x14:formula1>
            <xm:f>'Explicación campos Matriz'!$E$45:$E$46</xm:f>
          </x14:formula1>
          <xm:sqref>C13:C21 C23 C25</xm:sqref>
        </x14:dataValidation>
        <x14:dataValidation type="list" allowBlank="1" showInputMessage="1" showErrorMessage="1" xr:uid="{00000000-0002-0000-0000-000003000000}">
          <x14:formula1>
            <xm:f>'Explicación campos Matriz'!$A$2:$A$9</xm:f>
          </x14:formula1>
          <xm:sqref>D13:D21 D23 D25</xm:sqref>
        </x14:dataValidation>
        <x14:dataValidation type="list" allowBlank="1" showInputMessage="1" showErrorMessage="1" xr:uid="{00000000-0002-0000-0000-000004000000}">
          <x14:formula1>
            <xm:f>'Explicación campos Matriz'!$A$45:$A$48</xm:f>
          </x14:formula1>
          <xm:sqref>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opLeftCell="A35" workbookViewId="0">
      <selection activeCell="E46" sqref="E46"/>
    </sheetView>
  </sheetViews>
  <sheetFormatPr baseColWidth="10" defaultColWidth="11.453125" defaultRowHeight="14.5" x14ac:dyDescent="0.35"/>
  <cols>
    <col min="1" max="1" width="24.453125" customWidth="1"/>
  </cols>
  <sheetData>
    <row r="1" spans="1:2" x14ac:dyDescent="0.35">
      <c r="A1" t="s">
        <v>82</v>
      </c>
    </row>
    <row r="2" spans="1:2" x14ac:dyDescent="0.35">
      <c r="A2" t="s">
        <v>53</v>
      </c>
      <c r="B2" t="s">
        <v>83</v>
      </c>
    </row>
    <row r="3" spans="1:2" x14ac:dyDescent="0.35">
      <c r="A3" t="s">
        <v>84</v>
      </c>
      <c r="B3" t="s">
        <v>85</v>
      </c>
    </row>
    <row r="4" spans="1:2" x14ac:dyDescent="0.35">
      <c r="A4" t="s">
        <v>24</v>
      </c>
      <c r="B4" t="s">
        <v>86</v>
      </c>
    </row>
    <row r="5" spans="1:2" x14ac:dyDescent="0.35">
      <c r="A5" t="s">
        <v>19</v>
      </c>
      <c r="B5" t="s">
        <v>87</v>
      </c>
    </row>
    <row r="6" spans="1:2" x14ac:dyDescent="0.35">
      <c r="A6" t="s">
        <v>69</v>
      </c>
      <c r="B6" t="s">
        <v>88</v>
      </c>
    </row>
    <row r="7" spans="1:2" x14ac:dyDescent="0.35">
      <c r="A7" t="s">
        <v>89</v>
      </c>
      <c r="B7" t="s">
        <v>90</v>
      </c>
    </row>
    <row r="8" spans="1:2" x14ac:dyDescent="0.35">
      <c r="A8" t="s">
        <v>91</v>
      </c>
      <c r="B8" t="s">
        <v>92</v>
      </c>
    </row>
    <row r="9" spans="1:2" x14ac:dyDescent="0.35">
      <c r="A9" t="s">
        <v>93</v>
      </c>
      <c r="B9" t="s">
        <v>94</v>
      </c>
    </row>
    <row r="14" spans="1:2" ht="26.5" x14ac:dyDescent="0.35">
      <c r="A14" s="1" t="s">
        <v>95</v>
      </c>
      <c r="B14" t="s">
        <v>96</v>
      </c>
    </row>
    <row r="15" spans="1:2" x14ac:dyDescent="0.35">
      <c r="A15">
        <v>1</v>
      </c>
      <c r="B15" t="s">
        <v>97</v>
      </c>
    </row>
    <row r="16" spans="1:2" x14ac:dyDescent="0.35">
      <c r="A16">
        <v>2</v>
      </c>
      <c r="B16" t="s">
        <v>98</v>
      </c>
    </row>
    <row r="17" spans="1:2" x14ac:dyDescent="0.35">
      <c r="A17">
        <v>3</v>
      </c>
      <c r="B17" t="s">
        <v>99</v>
      </c>
    </row>
    <row r="18" spans="1:2" x14ac:dyDescent="0.35">
      <c r="A18">
        <v>4</v>
      </c>
      <c r="B18" t="s">
        <v>100</v>
      </c>
    </row>
    <row r="19" spans="1:2" x14ac:dyDescent="0.35">
      <c r="A19">
        <v>5</v>
      </c>
      <c r="B19" t="s">
        <v>101</v>
      </c>
    </row>
    <row r="23" spans="1:2" x14ac:dyDescent="0.35">
      <c r="A23" s="2" t="s">
        <v>102</v>
      </c>
      <c r="B23" t="s">
        <v>96</v>
      </c>
    </row>
    <row r="24" spans="1:2" x14ac:dyDescent="0.35">
      <c r="A24">
        <v>1</v>
      </c>
      <c r="B24" t="s">
        <v>103</v>
      </c>
    </row>
    <row r="25" spans="1:2" x14ac:dyDescent="0.35">
      <c r="A25">
        <v>2</v>
      </c>
      <c r="B25" t="s">
        <v>104</v>
      </c>
    </row>
    <row r="26" spans="1:2" x14ac:dyDescent="0.35">
      <c r="A26">
        <v>3</v>
      </c>
      <c r="B26" t="s">
        <v>105</v>
      </c>
    </row>
    <row r="27" spans="1:2" x14ac:dyDescent="0.35">
      <c r="A27">
        <v>4</v>
      </c>
      <c r="B27" t="s">
        <v>106</v>
      </c>
    </row>
    <row r="28" spans="1:2" x14ac:dyDescent="0.35">
      <c r="A28">
        <v>5</v>
      </c>
      <c r="B28" t="s">
        <v>107</v>
      </c>
    </row>
    <row r="31" spans="1:2" x14ac:dyDescent="0.35">
      <c r="A31" s="2" t="s">
        <v>108</v>
      </c>
      <c r="B31" t="s">
        <v>96</v>
      </c>
    </row>
    <row r="32" spans="1:2" x14ac:dyDescent="0.35">
      <c r="A32">
        <v>2</v>
      </c>
      <c r="B32" t="s">
        <v>109</v>
      </c>
    </row>
    <row r="33" spans="1:5" x14ac:dyDescent="0.35">
      <c r="A33">
        <v>3</v>
      </c>
      <c r="B33" t="s">
        <v>109</v>
      </c>
    </row>
    <row r="34" spans="1:5" x14ac:dyDescent="0.35">
      <c r="A34">
        <v>4</v>
      </c>
      <c r="B34" t="s">
        <v>109</v>
      </c>
    </row>
    <row r="35" spans="1:5" x14ac:dyDescent="0.35">
      <c r="A35">
        <v>5</v>
      </c>
      <c r="B35" t="s">
        <v>110</v>
      </c>
    </row>
    <row r="36" spans="1:5" x14ac:dyDescent="0.35">
      <c r="A36">
        <v>6</v>
      </c>
      <c r="B36" t="s">
        <v>111</v>
      </c>
    </row>
    <row r="37" spans="1:5" x14ac:dyDescent="0.35">
      <c r="A37">
        <v>7</v>
      </c>
      <c r="B37" t="s">
        <v>111</v>
      </c>
    </row>
    <row r="38" spans="1:5" x14ac:dyDescent="0.35">
      <c r="A38">
        <v>8</v>
      </c>
      <c r="B38" t="s">
        <v>112</v>
      </c>
    </row>
    <row r="39" spans="1:5" x14ac:dyDescent="0.35">
      <c r="A39">
        <v>9</v>
      </c>
      <c r="B39" t="s">
        <v>112</v>
      </c>
    </row>
    <row r="40" spans="1:5" x14ac:dyDescent="0.35">
      <c r="A40">
        <v>10</v>
      </c>
      <c r="B40" t="s">
        <v>112</v>
      </c>
    </row>
    <row r="44" spans="1:5" x14ac:dyDescent="0.35">
      <c r="A44" t="s">
        <v>113</v>
      </c>
      <c r="C44" t="s">
        <v>114</v>
      </c>
      <c r="E44" t="s">
        <v>115</v>
      </c>
    </row>
    <row r="45" spans="1:5" x14ac:dyDescent="0.35">
      <c r="A45" t="s">
        <v>116</v>
      </c>
      <c r="C45" t="s">
        <v>17</v>
      </c>
      <c r="E45" t="s">
        <v>18</v>
      </c>
    </row>
    <row r="46" spans="1:5" x14ac:dyDescent="0.35">
      <c r="A46" t="s">
        <v>51</v>
      </c>
      <c r="C46" t="s">
        <v>37</v>
      </c>
      <c r="E46" t="s">
        <v>38</v>
      </c>
    </row>
    <row r="47" spans="1:5" x14ac:dyDescent="0.35">
      <c r="A47" t="s">
        <v>77</v>
      </c>
    </row>
    <row r="48" spans="1:5" x14ac:dyDescent="0.35">
      <c r="A48" t="s">
        <v>117</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d940869ef10d72c607e51ee693132549">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e6c7c39dc8af337614814b1e227f201d"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315B97B3-78ED-40BE-AE07-D66931D09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628017-C733-4C3E-9C60-B829133FC78C}">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JOVANA GONZALEZ</dc:creator>
  <cp:keywords/>
  <dc:description/>
  <cp:lastModifiedBy>KELLY JOHANNA CASTIBLANCO</cp:lastModifiedBy>
  <cp:revision/>
  <dcterms:created xsi:type="dcterms:W3CDTF">2021-08-12T20:03:14Z</dcterms:created>
  <dcterms:modified xsi:type="dcterms:W3CDTF">2026-03-17T23:37:27Z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