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aprevisora-my.sharepoint.com/personal/sandraj_ramirez_previsora_gov_co/Documents/sandra ramirez D/G. CONTRATACION/Reportes/Contratos vigentes Pagina web/2026/"/>
    </mc:Choice>
  </mc:AlternateContent>
  <xr:revisionPtr revIDLastSave="180" documentId="13_ncr:1_{34A29CB5-AC3C-44A8-8FFC-A7A37AFC9238}" xr6:coauthVersionLast="47" xr6:coauthVersionMax="47" xr10:uidLastSave="{E2D65FD7-39E0-4AED-B239-8B90927A4897}"/>
  <bookViews>
    <workbookView xWindow="-110" yWindow="-110" windowWidth="19420" windowHeight="11500" xr2:uid="{C2FA8875-9CA7-4823-9239-E9FE443B4EDD}"/>
  </bookViews>
  <sheets>
    <sheet name="20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521" i="1" l="1"/>
  <c r="R521" i="1"/>
  <c r="O521" i="1" l="1"/>
  <c r="N521" i="1"/>
  <c r="L521" i="1"/>
  <c r="M521" i="1"/>
  <c r="U521" i="1"/>
  <c r="S521" i="1"/>
  <c r="T521" i="1" l="1"/>
  <c r="J521" i="1"/>
  <c r="K521" i="1"/>
  <c r="C521" i="1"/>
</calcChain>
</file>

<file path=xl/sharedStrings.xml><?xml version="1.0" encoding="utf-8"?>
<sst xmlns="http://schemas.openxmlformats.org/spreadsheetml/2006/main" count="5715" uniqueCount="2414">
  <si>
    <t xml:space="preserve">ÁREA QUE CONTRATA </t>
  </si>
  <si>
    <t>MODALIDAD DE SELECCIÓN 
(CONTRATACIÓN)</t>
  </si>
  <si>
    <t>N° DE CONTRATO</t>
  </si>
  <si>
    <t>FECHA SUSCRIPCIÓN DEL CONTRATO</t>
  </si>
  <si>
    <t>CLASE DE CONTRATO</t>
  </si>
  <si>
    <t>OBJETO DEL CONTRATO</t>
  </si>
  <si>
    <t>TIPO DE IDENTIFICACIÓN CONTRATISTA</t>
  </si>
  <si>
    <t>N° DE IDENTIFICACIÓN DEL CONTRATISTA</t>
  </si>
  <si>
    <t>RAZÓN SOCIAL DEL CONTRATISTA</t>
  </si>
  <si>
    <t xml:space="preserve">VALOR TOTAL CONTRATO CON IVA
(VALOR INICIAL + ADICIONES) </t>
  </si>
  <si>
    <t>PLAZO DEL CONTRATO
 (inicial)
(días)</t>
  </si>
  <si>
    <t>PRÓRROGA
(SI / NO)</t>
  </si>
  <si>
    <t>ADICIONES: NÚMERO DE DÍAS</t>
  </si>
  <si>
    <t>SUSPENSIÓN (SI/NO)</t>
  </si>
  <si>
    <t>NÚMERO DE DÍAS SUSPENSIÓN</t>
  </si>
  <si>
    <t>FECHA INICIO CONTRATO</t>
  </si>
  <si>
    <t>FECHA TERMINACIÓN DEL CONTRATO
(inicial + prórroga)</t>
  </si>
  <si>
    <t>VALOR PAGADO
(en pesos)
(CON IVA)</t>
  </si>
  <si>
    <t>Gerencia de Inversiones
Gerencia de Riesgos</t>
  </si>
  <si>
    <t xml:space="preserve">Subgerencia de Recursos Físicos </t>
  </si>
  <si>
    <t>Gerencia de Riesgos</t>
  </si>
  <si>
    <t>Subgerencia Administración de Personal</t>
  </si>
  <si>
    <t>Gerencia De Indemnizaciones Soat, Vida Y AP</t>
  </si>
  <si>
    <t>Subgerencia De Infraestructura Y Servicios De Ti</t>
  </si>
  <si>
    <t xml:space="preserve">Gerencia Jurídica </t>
  </si>
  <si>
    <t>Subgerencia Desarrollo de Talento Humano</t>
  </si>
  <si>
    <t>Gerencia de Talento Humano</t>
  </si>
  <si>
    <t xml:space="preserve">Oficina De Prevención De Riesgos </t>
  </si>
  <si>
    <t>Subgerencia De Infraestructura Y Servicios de Ti</t>
  </si>
  <si>
    <t>Gerencia Contable Y Tributaria
Gerencia De Tecnología De La Información</t>
  </si>
  <si>
    <t>Oficina De Transportes</t>
  </si>
  <si>
    <t>Gerencia De Litigios
Subgerencia de Recobros y Salvamentos  Subgerencia de Planeación y Proyectos de TI</t>
  </si>
  <si>
    <t>Secretaría General</t>
  </si>
  <si>
    <t xml:space="preserve">Gerencia De Negocios Estatales </t>
  </si>
  <si>
    <t>Gerencia de Servicio</t>
  </si>
  <si>
    <t>Gerencia Contable Y Tributaria</t>
  </si>
  <si>
    <t>Presidencia</t>
  </si>
  <si>
    <t>Subgerencia de Impuestos</t>
  </si>
  <si>
    <t>Gerencia De Litigios</t>
  </si>
  <si>
    <t>Gerencia De Actuaría</t>
  </si>
  <si>
    <t xml:space="preserve">Gerencia De Innovación Y Procesos 
Subgerencia de Mejoramiento de Procesos </t>
  </si>
  <si>
    <t xml:space="preserve">Gerencia De Inversiones </t>
  </si>
  <si>
    <t xml:space="preserve">Gerencia De Innovación Y Procesos </t>
  </si>
  <si>
    <t>Gerencia de Desarrollo Comercial</t>
  </si>
  <si>
    <t>Subgerencia de Planeación Comercial</t>
  </si>
  <si>
    <t>Gerencia De Planeacion Financiera</t>
  </si>
  <si>
    <t>Gerencia De Planeación</t>
  </si>
  <si>
    <t>Arquitectura Empresarial</t>
  </si>
  <si>
    <t xml:space="preserve">Oficina de Mercadeo Y Publicidad </t>
  </si>
  <si>
    <t>Subgerencia De Mantenimiento De Sistemas De Información</t>
  </si>
  <si>
    <t>Oficina de Control Interno</t>
  </si>
  <si>
    <t>Subgerencia de Transformación Digital</t>
  </si>
  <si>
    <t>Gerencia De Tecnología De La Información</t>
  </si>
  <si>
    <t>Gerencia Contable y Tributaria
Gerencia de Riesgos</t>
  </si>
  <si>
    <t>Gerencia Técnica De Automóviles</t>
  </si>
  <si>
    <t>Subgerencia De Planeación Y Proyectos De Ti</t>
  </si>
  <si>
    <t>Gerencia De Tecnología De La Información
Subgerencia De Mantenimiento De Sistemas De Información</t>
  </si>
  <si>
    <t>Gerencia De Indemnizaciones Automóviles</t>
  </si>
  <si>
    <t>Gerencia de Desarrollo comercial
Gerencia de Servicio
Gerencia de Cartera 
Subgerencia de Recobros y Salvamentos</t>
  </si>
  <si>
    <t>INVITACIÓN DIRECTA</t>
  </si>
  <si>
    <t>001-2025</t>
  </si>
  <si>
    <t>23 PRESTACIÓN DE SERVICIOS</t>
  </si>
  <si>
    <t>Prestación del servicio de suministro de información para la valoración de las inversiones de LA PREVISORA S.A., de acuerdo con las metodologías de valoración realizadas y aplicadas por EL PROVEEDOR, incluyendo las no objetadas por la Superintendencia Financiera de Colombia.</t>
  </si>
  <si>
    <t>002-2025</t>
  </si>
  <si>
    <t>19 MANTENIMIENTO y/o REPARACIÓN</t>
  </si>
  <si>
    <t>Servicio de mantenimiento preventivo y correctivo a los vehículos de propiedad de LA PREVISORA S.A. y que EL PROVEEDOR esté en capacidad de ofrecer el servicio.</t>
  </si>
  <si>
    <t>003-2025</t>
  </si>
  <si>
    <t>Adquirir los servicios especializados de INFOLAFT en el ámbito de SARLAFT (Sistema de Administración de Riesgos para la Prevención del Lavado de Activos y Financiamiento del Terrorismo), con un enfoque específico en el manejo de Listas de Personas Expuestas Políticamente (PEP).</t>
  </si>
  <si>
    <t>004-2025</t>
  </si>
  <si>
    <t>7 COMPRAVENTA y/o SUMINISTRO</t>
  </si>
  <si>
    <t>Suministro de bebidas hidratantes para los visitantes y funcionarios de Casa Matriz, de acuerdo con las condiciones ofertadas dentro de la propuesta presentada, la cual hace parte integral del presente contrato.</t>
  </si>
  <si>
    <t>005-2025</t>
  </si>
  <si>
    <t>El proveedor se compromete con LA PREVISORA S.A., a prestar los servicios de exámenes médicos ocupacionales, post incapacidad, optometría y/o cualquier otro servicio de salud ocupacional que LA PREVISORA S.A. requiera para sus trabajadores.</t>
  </si>
  <si>
    <t>006-2025</t>
  </si>
  <si>
    <t xml:space="preserve">Prestar los servicios de apoyo técnico operativo al proceso de indemnizaciones de los ramos SOAT y Accidentes personales. </t>
  </si>
  <si>
    <t>007-2025</t>
  </si>
  <si>
    <t>INVITACIÓN ABIERTA</t>
  </si>
  <si>
    <t>008-2025</t>
  </si>
  <si>
    <t>Prestar los servicios especializados de seguridad informática y SOC Nivel 2 para la protección, monitoreo, detección y contención de las amenazas que se presenten en contra de la infraestructura y los activos tecnológicos que soportan los procesos de LA PREVISORA S.A.</t>
  </si>
  <si>
    <t>009-2025</t>
  </si>
  <si>
    <t>Prestar los servicios de apoyo técnico operativo al proceso de indemnizaciones de los ramos SOAT y Accidentes personales.</t>
  </si>
  <si>
    <t>010-2025</t>
  </si>
  <si>
    <t>011-2025</t>
  </si>
  <si>
    <t>Realizar los trámites de registro y renovación de propiedad intelectual ante los entes respectivos, así como la asesoría jurídica relacionada con propiedad intelectual.</t>
  </si>
  <si>
    <t>012-2025</t>
  </si>
  <si>
    <t>013-2025</t>
  </si>
  <si>
    <t>014-2025</t>
  </si>
  <si>
    <t>015-2025</t>
  </si>
  <si>
    <t>016-2025</t>
  </si>
  <si>
    <t>017-2025</t>
  </si>
  <si>
    <t>018-2025</t>
  </si>
  <si>
    <t>019-2025</t>
  </si>
  <si>
    <t>020-2025</t>
  </si>
  <si>
    <t>28 SEGUROS</t>
  </si>
  <si>
    <t>Contratar el programa de seguros de LA PREVISORA S.A. requerido para la adecuada protección de los bienes e intereses patrimoniales asegurables.</t>
  </si>
  <si>
    <t>021-2025</t>
  </si>
  <si>
    <t>Realizar la inscripción de los funcionarios que requiera la PREVISORA S.A., para la participación de los funcionarios que designe, en los diferentes cursos, congresos, foros y seminarios que realiza la ASOCIACIÓN BANCARIA Y DE ENTIDADES FINANCIERAS DE COLOMBIA – ASOBANCARIA.</t>
  </si>
  <si>
    <t>022-2025</t>
  </si>
  <si>
    <t>Prestar el servicio de colaboración tecnológica y operativa para la operación integral de créditos al personal.</t>
  </si>
  <si>
    <t>023-2025</t>
  </si>
  <si>
    <t>Prestar los servicios de inspección de los bienes asegurables y/o asegurados y/o de administración de riesgos y control de pérdidas de riesgos en curso y/o por suscribir asignados por LA PREVISORA S.A. en las sucursales que LA PREVISORA S.A. disponga.</t>
  </si>
  <si>
    <t>024-2025</t>
  </si>
  <si>
    <t>30 OTROS / OUTSOURCING IMPRESIÓN</t>
  </si>
  <si>
    <t xml:space="preserve">Prestación de servicios de outsourcing para la administración de impresión y escaneo de los diversos documentos requeridos para todas las sedes. </t>
  </si>
  <si>
    <t>025-2025</t>
  </si>
  <si>
    <t>9 CONSULTORÍA</t>
  </si>
  <si>
    <t>Consultoría para apoyar y acompañar el proceso de contratación del ERP institucional.</t>
  </si>
  <si>
    <t>026-2025</t>
  </si>
  <si>
    <t>suministrar una plataforma tecnológica que permita a través de los usuarios de acceso la captura de todos y cada uno de los despachos que realicen los clientes asegurados por LA PREVISORA S.A. en los diferentes productos del ramo de transportes.</t>
  </si>
  <si>
    <t>027-2025</t>
  </si>
  <si>
    <t>Prestación del servicio de uso y administración de plataforma virtual para pruebas de conocimientos de ingreso a LA PREVISORA S.A., diseño y aplicación de pruebas de conocimiento para los cargos que esta requiera y el alquiler de salones y equipos de cómputo.</t>
  </si>
  <si>
    <t>028-2025</t>
  </si>
  <si>
    <t>Proveer el software de administración de litigios bajo la modalidad de arrendamiento de licencia mediante un esquema Cloud Computing, para la gestión integral de los Procesos Judiciales, Procedimientos Administrativos, Juicios Fiscales y Recobros de LA PREVISORA S.A.</t>
  </si>
  <si>
    <t>029-2025</t>
  </si>
  <si>
    <t>Prestar el servicio logístico prestado en los puertos, aeropuertos y en los diversos lugares donde se realice una operación de movilización de carga que permite establecer cantidad, sistema de descargue, despacho, manipulación, análisis de empaques, estado con el objetivo de aplicar medidas preventivas que conlleven a disminuir riesgos de avería.</t>
  </si>
  <si>
    <t>030-2025</t>
  </si>
  <si>
    <t>Prestar servicios profesionales de asesoría y acompañamiento legal especializado en el diseño, implementación y ejecución de políticas de protección de datos personales.</t>
  </si>
  <si>
    <t>031-2025</t>
  </si>
  <si>
    <t>Servicio de mantenimiento preventivo y correctivo a la planta eléctrica de emergencia marca FG WILSON p425e de propiedad de LA PREVISORA S.A., lo que incluye igualmente el suministro de combustible.</t>
  </si>
  <si>
    <t>032-2025</t>
  </si>
  <si>
    <t>Prestar sus servicios profesionales de manera personal, de apoyo al direccionamiento de procesos asociados al fortalecimiento de una cultura de Sostenibilidad y Responsabilidad Social Empresarial (RSE), mediante la defnición y realización de estrategias y acciones dirigidas a los ejes de Pacto Global de Naciones Unidas: Derechos Humanos, Ambiente, Estándares Laborales y Anticorrupción y la implementación de nuevos estándares que permitan que La Previsora S.A.
sea un referente en estas materias ante la comunidad en general, entre otras actividades que contribuyan al desarrollo sostenible y al cumplimiento de los compromisos del Gobierno Nacional.</t>
  </si>
  <si>
    <t>033-2025</t>
  </si>
  <si>
    <t>Servicios de mantenimiento preventivo y correctivo del equipo de bombeo en el edificio de Casa Matriz de LA PREVISORA S.A. ubicado en la Calle 57 N° 9-07 en la ciudad de Bogotá D.C.</t>
  </si>
  <si>
    <t>034-2025</t>
  </si>
  <si>
    <t>Prestar los servicios de administración de riesgos, control de pérdidas y procedimientos especializados para los diferentes riesgos amparados en negocios nuevos o vigentes del ramo de automóviles.</t>
  </si>
  <si>
    <t>SIMPLIFICADA</t>
  </si>
  <si>
    <t>035-2025</t>
  </si>
  <si>
    <t>Suscripción al servicio de información jurídica www.contratacionenlinea.co</t>
  </si>
  <si>
    <t>036-2025</t>
  </si>
  <si>
    <t>Implementar la encuesta de valoración del ambiente laboral e intervenciones requeridas en la organización de acuerdo con los resultados y bajo la metodología del Great Place to work.</t>
  </si>
  <si>
    <t>037-2025</t>
  </si>
  <si>
    <t>Prestación de los servicios de mejora, administración y mantenimiento de la página www.saberseguro.com, junto con la plataforma Moodle de cursos virtuales, acorde al Programa de Educación Financiera “Saber Seguro”.</t>
  </si>
  <si>
    <t>038-2025</t>
  </si>
  <si>
    <t>Prestar el servicio de mantenimiento preventivo, correctivo, soporte técnico, servicio especializado de adecuaciones eléctricas y suministro de baterías y repuestos para los sistemas de corriente ininterrumpida (UPS) marca Mitsubishi de propiedad de LA PREVISORA S.A.</t>
  </si>
  <si>
    <t>039-2025</t>
  </si>
  <si>
    <t>040-2025</t>
  </si>
  <si>
    <t>Prestar servicios profesionales de manera personal, de generación, análisis, consolidación, preparación y validación de la información relacionada con los formatos de medios magnéticos asignados y exigidos por la DIAN, en cumplimiento de la Resolución N° 000162 de 2023 (modificada por la Resolución N° 000188 de 2024).</t>
  </si>
  <si>
    <t>041-2025</t>
  </si>
  <si>
    <t>042-2025</t>
  </si>
  <si>
    <t>043-2025</t>
  </si>
  <si>
    <t>Realizar todas las gestiones para la publicación de avisos de prensa en diarios de amplia circulación nacional, referente a temas como Asambleas Ordinarias y Extraordinarias, publicación de fallecimientos de pensionados o personal activo de la compañía, reclamaciones de acreencias laborales, cierres y aperturas de sucursales, entre otros avisos relacionados con la gestión administrativa de la compañía.</t>
  </si>
  <si>
    <t>044-2025</t>
  </si>
  <si>
    <t>045-2025</t>
  </si>
  <si>
    <t>EL CONTRATISTA de manera independiente, sin subordinación alguna, utilizando sus propios medios y elementos de trabajo, prestará servicios profesionales de abogado, en el análisis y proyección de las decisiones de segunda instancia de los procesos disciplinarios que se adelanten en LA PREVISORA S.A. y en la emisión de los conceptos que en materia disciplinaria le solicite LA PREVISORA S.A.</t>
  </si>
  <si>
    <t>046-2025</t>
  </si>
  <si>
    <t>EL PROVEEDOR se obliga con LA PREVISORA S.A. a trasladar el repetidor de incendio que se encuentra ubicado en el piso 3 del Edificio en la Calle 57 N° 9-07 de Bogotá, en el cual funciona la oficina de la Subgerencia  de Administración de Personal, el cual deberá ser instalado en la central de monitoreo en el primer piso del mismo edificio.</t>
  </si>
  <si>
    <t>047-2025</t>
  </si>
  <si>
    <t>Prestar servicios profesionales para la generación, análisis y consolidación, preparación y validación de la información relacionada con los formatos de medios magnéticos asignados y exigidos por la DIAN, en cumplimiento de la Resolución No 000162 de 2023 (modificada por la Resolución No 000188 de 2024).</t>
  </si>
  <si>
    <t>048-2025</t>
  </si>
  <si>
    <t>Prestar el servicio de mantenimiento preventivo y correctivo para las puertas de seguridad y avisos luminosos en el edificio de Casa Matriz y en las diferentes sedes de la compañía ubicadas en la ciudad de Bogotá.</t>
  </si>
  <si>
    <t>049-2025</t>
  </si>
  <si>
    <t>Prestar sus servicios profesionales de manera personal, de generación, análisis, consolidación, preparación y validación de la información relacionada con los formatos de medios magnéticos asignados y exigidos por la DIAN, en cumplimiento de la Resolución N° 000162 de 2023 (modificada por la Resolución N° 000188 de 2024).</t>
  </si>
  <si>
    <t>050-2025</t>
  </si>
  <si>
    <t xml:space="preserve">Prestar los servicios de inspección de los bienes asegurables y/o asegurados de administración de riesgos y control de perdidas de riesgos en curso y/o suscribir asignados en las sucursale que Previsora disponga. </t>
  </si>
  <si>
    <t>051-2025</t>
  </si>
  <si>
    <t>Participación de los funcionarios designados por La Previsora en los diferente cursos, congresos, foros y seminarios que realice el Instituto Nacional de Seguros INS.</t>
  </si>
  <si>
    <t>052-2025</t>
  </si>
  <si>
    <t>053-2025</t>
  </si>
  <si>
    <t>Prestar el servicio de análisis dieléctrico, fisicoquímico, cromatográfico de gases, furanos y PCB´s a los transformadores eléctricos y monitoreo en línea para determinar parámetros de calidad de energía de asegurados asignados por LA PREVISORA S.A.</t>
  </si>
  <si>
    <t>054-2025</t>
  </si>
  <si>
    <t>Prestar el servicio de Administración de Riesgos de Responsabilidad Civil Profesional de Clínicas y Hospitales para las instituciones Hospitalarias asignados por la Oficina de Responsabilidad Civil y la Oficina de Prevención de Riesgos</t>
  </si>
  <si>
    <t>055-2025</t>
  </si>
  <si>
    <t>Inscripción y participación de un (1) funcionario en el curso Certificación en Fondos de Capital Privado.</t>
  </si>
  <si>
    <t>056-2025</t>
  </si>
  <si>
    <t>Servicios profesionales especializados para apoyar y asesorar a la Presidencia, vicepresidencia técnica, vicepresidencia de indemnizaciones y vicepresidencia comercial de la Compañía en los diferentes temas que tienen a cargo.</t>
  </si>
  <si>
    <t>057-2025</t>
  </si>
  <si>
    <t xml:space="preserve">Prestar los servicios de apoyo profesional para la Gerencia de Litigios, con el fin de contribuir al fortalecimiento en la gestión y seguimiento de los Procesos Judiciales, Procedimientos Administrativos y Juicios Fiscales a nivel Nacional. </t>
  </si>
  <si>
    <t>058-2025</t>
  </si>
  <si>
    <t>Participación de los funcionarios que designe la Compañía en los diferentes cursos, congresos, foros y seminarios que realiza la FEDERACION DE ASEGURADORES COLOMBIANOS FASECOLDA.</t>
  </si>
  <si>
    <t>059-2025</t>
  </si>
  <si>
    <t>Prestar el servicio de cálculo actuarial de pensiones bajo las normas NIIF y norma local colombiana, realizar el cálculo de beneficios post empleo, diligenciamiento de la proforma respectiva de la SFC.</t>
  </si>
  <si>
    <t>060-2025</t>
  </si>
  <si>
    <t>Suministro de una nevera de 394 litros.</t>
  </si>
  <si>
    <t>061-2025</t>
  </si>
  <si>
    <t>Prestar los servicios de apoyo operativo asistencial para la Gerencia de Litigios, con el fin de contribuir al registro de solicitudes de pago, trámite de facturas y completitud de campos de data relacionada con los Procesos Judiciales, Procedimientos Administrativos y Juicios Fiscales a nivel Nacional.</t>
  </si>
  <si>
    <t>062-2025</t>
  </si>
  <si>
    <t xml:space="preserve">Prestar sus servicios personales como entrenador para los equipos de fútbol femenino y masculino de LA PREVISORA S.A., con el fin de lograr una preparación técnica. </t>
  </si>
  <si>
    <t>063-2025</t>
  </si>
  <si>
    <t>Prestar sus servicios de manera personal, de apoyo técnico para la Gerencia de Litigios, con el fin de contribuir al fortalecimiento en la gestión y seguimiento de los Procesos Judiciales, Procedimientos Administrativos y Juicios Fiscales a nivel Nacional</t>
  </si>
  <si>
    <t>064-2025</t>
  </si>
  <si>
    <t xml:space="preserve">Servicios de apoyo profesional para la Gerencia de Litigios, con el fin de contribuir al fortalecimiento en la gestión y seguimiento de los procesos judiciales, administrativos y juicios fiscales a nivel nacional.  </t>
  </si>
  <si>
    <t>065-2025</t>
  </si>
  <si>
    <t>Prestación de servicios de formación y capacitación para el desarrollo de habilidades en tecnologías de la información, ofimática y analítica de datos, por medio de plataformas de ambientes colaborativos para los funcionarios de la Entidad.</t>
  </si>
  <si>
    <t>066-2025</t>
  </si>
  <si>
    <t>Desarrollar las actividades programadas en el Plan de Bienestar, proveer para las actividades de capacitación la logística tales como auditorios, ayudas audiovisuales, refrigerios y reconocimiento dirigidas a los funcionarios de la Compañía, así como servicios asociados al Sistema de Gestión de Seguridad y salud en el trabajo.</t>
  </si>
  <si>
    <t>067-2025</t>
  </si>
  <si>
    <t>Prestar sus servicios como entrenador y dirección del equipo de voleibol de LA PREVISORA S.A.</t>
  </si>
  <si>
    <t>068-2025</t>
  </si>
  <si>
    <t>LA CONTRATISTA se compromete a prestar sus servicios como técnico para la Subgerencia de Mejoramiento de Procesos con el fin apoyar en las diferentes actividades de carácter operativo asociadas a los frentes de trabajo de la Subgerencia como son: Mantenimiento y Mejora del Sistema de Gestión Integral e Intervenciones de Mejoramiento de Procesos.</t>
  </si>
  <si>
    <t>069-2025</t>
  </si>
  <si>
    <t>Renovar la suscripción como signataria de la Asociación PRI (Principles for Responsible Investment), de acuerdo con el valor del portafolio gestionable a diciembre de 2024.</t>
  </si>
  <si>
    <t>070-2025</t>
  </si>
  <si>
    <t>Prestar servicios de apoyo profesional para la Gerencia de Litigios, con el fin de contribuir al control y seguimiento para el proceso de pagos realizados desde la gerencia, garantizando la eficiencia en la gestión del grupo de pagos, así como en la ejecución directa del registro de solicitudes y órdenes de pago de honorarios de defensa, sentencias judiciales, fallos y conciliaciones que le sean entregadas en el marco de las gestiones de la Gerencia de Litigios.</t>
  </si>
  <si>
    <t>071-2025</t>
  </si>
  <si>
    <t>Prestar los servicios profesionales especializados en asesoría legal, en asuntos relativos a derecho laboral colectivo, derecho laboral individual y derecho laboral administrativo.</t>
  </si>
  <si>
    <t>072-2025</t>
  </si>
  <si>
    <t xml:space="preserve">Representar en calidad tanto activa como pasiva a LA PREVISORA S.A. en los procesos judiciales, pre-judiciales, de responsabilidad fiscal, procedimientos administrativos, arbitramentos y en general en todo tipo de litigio o procedimiento encomendado, dentro del marco de las actividades relacionadas con la vicepresidencia jurídica. </t>
  </si>
  <si>
    <t>073-2025</t>
  </si>
  <si>
    <t>074-2025</t>
  </si>
  <si>
    <t>075-2025</t>
  </si>
  <si>
    <t>076-2025</t>
  </si>
  <si>
    <t>077-2025</t>
  </si>
  <si>
    <t>078-2025</t>
  </si>
  <si>
    <t>079-2025</t>
  </si>
  <si>
    <t>080-2025</t>
  </si>
  <si>
    <t>081-2025</t>
  </si>
  <si>
    <t>082-2025</t>
  </si>
  <si>
    <t>083-2025</t>
  </si>
  <si>
    <t>084-2025</t>
  </si>
  <si>
    <t>Contratar la inscripción y participación de un (1) funcionario en el curso de preparación CERTIFIED IN RISK AND INFORMATION SYSTEMS CONTROL CRISC.</t>
  </si>
  <si>
    <t>085-2025</t>
  </si>
  <si>
    <t>30 OTROS / OUTSOURCING MENSAJERÍA</t>
  </si>
  <si>
    <t>Prestar el servicio de mensajería y/o correo bajo la modalidad de outsourcing para el manejo, recepción, distribución y entrega de la correspondencia física, licitaciones, comunicaciones oficiales enviadas y recibidas en físico, así como su cargue de acuses de recibo en la herramienta digital establecida por la Previsora S.A., entre otros documentos a nivel nacional.</t>
  </si>
  <si>
    <t>086-2025</t>
  </si>
  <si>
    <t>087-2025</t>
  </si>
  <si>
    <t>Suministro de productos corporativos con la marca con el logo de LA PREVISORA S.A. y el plan de educación financiera “Saber Seguro”, con el fin de atender las diferentes actividades desarrolladas por el SAC.</t>
  </si>
  <si>
    <t>088-2025</t>
  </si>
  <si>
    <t>Realizar el proceso de formación para fortalecer las competencias comunicativas en escenarios externos e internos a los miembros de Comité Directivo.</t>
  </si>
  <si>
    <t>089-2025</t>
  </si>
  <si>
    <t>Prestar los servicios para la implementación y apoyo en la ejecución del Plan de Capacitación, definido para los trabajadores de planta de la Compañía a nivel nacional, cuyo objetivo es fortalecer las capacidades, habilidades, destrezas, conocimientos y competencias, dando lugar al mejoramiento continuo y prácticas innovadoras en todos los procesos.</t>
  </si>
  <si>
    <t>090-2025</t>
  </si>
  <si>
    <t>Prestación de servicios de agencia de viajes para el suministro de tiquetes aéreos nacionales e internacionales, alojamiento, desplazamientos terrestres.</t>
  </si>
  <si>
    <t>091-2025</t>
  </si>
  <si>
    <t>30 OTROS / OUTSOURCING VIGILANCIA</t>
  </si>
  <si>
    <t>Prestar los servicios de vigilancia y seguridad privada, protección con medio humano con armas y sin armas, equipos de comunicación y de seguridad con medios tecnológicos en las instalaciones de LA PREVISORA S.A. a nivel nacional.</t>
  </si>
  <si>
    <t>092-2025</t>
  </si>
  <si>
    <t>Suministrar el licenciamiento global para el uso de la plataforma eCert que permita la medición de desempeño por objetivos, la evaluación de competencias, el servicio de hosting y la funcionalidad de evaluación de objetivos de compensación.</t>
  </si>
  <si>
    <t>093-2025</t>
  </si>
  <si>
    <t>Realizar y entregar el informe de la encuesta de Calidad del servicio de las compañías de seguros durante el 2024.</t>
  </si>
  <si>
    <t>094-2025</t>
  </si>
  <si>
    <t>095-2025</t>
  </si>
  <si>
    <t>Contratar la suscripción al libro electrónico Estatuto de la Contratación Estatal en Colombia www.contratacionestatal.com en la modalidad de Licencia de Uso. (2 Edición – ISBN 978-958-98685-1-5) a los funcionarios que designe LA PREVISORA S.A.</t>
  </si>
  <si>
    <t>096-2025</t>
  </si>
  <si>
    <t>097-2025</t>
  </si>
  <si>
    <t>Entregar e instalar un (1) procesador audio Core 110f v2 Q-SYS y dos (2) licencias QSC para el auditorio de Casa Matriz de Bogotá.</t>
  </si>
  <si>
    <t>098-2025</t>
  </si>
  <si>
    <t>099-2025</t>
  </si>
  <si>
    <t>100-2025</t>
  </si>
  <si>
    <t>101-2025</t>
  </si>
  <si>
    <t>102-2025</t>
  </si>
  <si>
    <t>Desarrollar ejercicios de gamificación y comunicación con contenidos en tercera dimensión 3D, realidad aumentada y/o web extendida, lo que incluye el suministro y acceso a la plataforma tecnológica.</t>
  </si>
  <si>
    <t>103-2025</t>
  </si>
  <si>
    <t>104-2025</t>
  </si>
  <si>
    <t>105-2025</t>
  </si>
  <si>
    <t>106-2025</t>
  </si>
  <si>
    <t>107-2025</t>
  </si>
  <si>
    <t>108-2025</t>
  </si>
  <si>
    <t>109-2025</t>
  </si>
  <si>
    <t>110-2025</t>
  </si>
  <si>
    <t>111-2025</t>
  </si>
  <si>
    <t>112-2025</t>
  </si>
  <si>
    <t>113-2025</t>
  </si>
  <si>
    <t>114-2025</t>
  </si>
  <si>
    <t>115-2025</t>
  </si>
  <si>
    <t>116-2025</t>
  </si>
  <si>
    <t>117-2025</t>
  </si>
  <si>
    <t>118-2025</t>
  </si>
  <si>
    <t>Prestar los servicios de mantenimiento y soporte de la plataforma del sistema de presupuesto y planeación financiera DATA CIPRES, así como a la migración ETL a Data cripres V5.0.</t>
  </si>
  <si>
    <t>119-2025</t>
  </si>
  <si>
    <t>Suministrar los refrigerios y brindar apoyo logístico para las actividades asociadas a los procesos de capacitación y/o formación y bienestar que adelante la Subgerencia de Desarrollo de Talento Humano.</t>
  </si>
  <si>
    <t>120-2025</t>
  </si>
  <si>
    <t>Servicio de Software informativo financiero sobre noticias y datos macroeconómicos locales e internacionales que integra base de datos, noticias, gráficos, calculadoras, e-mail, chat, información multimedia y herramientas de negociación electrónica.</t>
  </si>
  <si>
    <t>121-2025</t>
  </si>
  <si>
    <t xml:space="preserve">Prestar sus servicios profesionales de manera personal, de apoyo a la Gerencia Contable y Tributaria en el levantamiento y construcción de instructivos operativos de los procesos técnico, financiero, de apoyo e impuestos. </t>
  </si>
  <si>
    <t>122-2025</t>
  </si>
  <si>
    <t>Prestar el servicio de apoyo en la recolección, análisis, organización, procesamiento, generación y presentación de informes de datos sobre el proceso de indemnizaciones de los ramos SOAT, VIDA y ACCIDENTES PERSONALES para la toma de decisiones estratégicas.</t>
  </si>
  <si>
    <t>123-2025</t>
  </si>
  <si>
    <t>Suministrar la suscripción de licenciamiento Microsoft sobre 100 licencias 6VC-02567 - Win Remote Desktop Services CAL ALng Sub Per User</t>
  </si>
  <si>
    <t>124-2025</t>
  </si>
  <si>
    <t>Prestar los servicios de apoyo técnico operativo al proceso de indemnizaciones de los ramos Soat y Accidentes personales.</t>
  </si>
  <si>
    <t>125-2025</t>
  </si>
  <si>
    <t>126-2025</t>
  </si>
  <si>
    <t>Prestación de servicios de infraestructura, licenciamiento de software,  suscripción y administración para la implementación de un modelo de centralización de datos que incorpore componentes tecnológicos de ingesta, almacenamiento, mantenimiento, procesamiento, calidad, servicios de gobierno y analítica, junto con los servicios profesionales, metodológicos y técnicos necesarios para el desarrollo e implementación del proyecto de ingesta y centralización.</t>
  </si>
  <si>
    <t>127-2025</t>
  </si>
  <si>
    <t xml:space="preserve">Prestar sus servicios, de manera autónoma e independiente, para realizar una consultoría que derive en la construcción del Portafolio Modelo (Benchmark) y Portafolios Tácticos, a luz de los estándares internacionales recomendados por CFA Institute, IOSCO y SEC, considerando la oferta de valor y perfil de riesgo reflejada en los reglamentos. </t>
  </si>
  <si>
    <t>128-2025</t>
  </si>
  <si>
    <t>Prestar los servicios jurídicos especializados para la administración en calidad de Counterparty Manager de la información de La Previsora S.A. Compañía de Seguros en la plataforma Markit de ISDA (International Swaps and Derivatives Association INC).</t>
  </si>
  <si>
    <t>129-2025</t>
  </si>
  <si>
    <t>Prestar los servicios de guía y apoyo metodológico de cara al diseño, cronograma, ejecución y premiación del ejercicio de innovación interna 2025 de LA PREVISORA, con la correspondiente identificación y definición de retos enmarcados en el Plan Estratégico de la compañía.</t>
  </si>
  <si>
    <t>130-2025</t>
  </si>
  <si>
    <t>Prestar el servicio de mantenimiento técnico preventivo una (1) vez al mes para los dos (2) ascensores ubicados en el edificio de Casa Matriz.</t>
  </si>
  <si>
    <t>131-2025</t>
  </si>
  <si>
    <t>Prestar sus servicios profesionales de manera personal, para el apoyo en la identificación, medición, monitoreo, control, mitigación y reporte de las exposiciones a todos los riesgos de la entidad asociados a Solvencia II, así como aquellos asociados al sistema integral del Administración del Riesgo (SIAR).</t>
  </si>
  <si>
    <t>132-2025</t>
  </si>
  <si>
    <t>Prestar los servicios profesionales de asesor de la Junta Directiva de La Previsora S.A. en los asuntos jurídicos relacionados con el modelo de gobernanza de la entidad y otros asuntos que puedan surgir en el curso de las sesiones de dicho órgano de administración.</t>
  </si>
  <si>
    <t>133-2025</t>
  </si>
  <si>
    <t>Prestar los servicios de asesoría, diseño y desarrollo de contenidos conceptuales o teóricos, en cumplimiento de los criterios del sello de Educación Financiera.</t>
  </si>
  <si>
    <t>134-2025</t>
  </si>
  <si>
    <t>135-2025</t>
  </si>
  <si>
    <t>136-2025</t>
  </si>
  <si>
    <t>prestar los servicios de apoyo técnico operativo al proceso de indemnizaciones de los ramos Soat y Accidentes personales.</t>
  </si>
  <si>
    <t>INVITACIÓN CERRADA</t>
  </si>
  <si>
    <t>137-2025</t>
  </si>
  <si>
    <t>Prestar los servicios especializados en análisis e interpretación de NIIF con enfoque en seguros.</t>
  </si>
  <si>
    <t>138-2025</t>
  </si>
  <si>
    <t xml:space="preserve">Prestar sus servicios profesionales de manera personal, para el desarrollo de las actividades de diseño estratégico, comunicación institucional y creatividad aplicada con base en el enfoque de diseño denominado Human Centered Design, así como el apoyo al área de Secretaría General en la construcción de estrategias y la gestión del cambio en la comunicación de nuestro Buen Gobierno Corporativo en la Compañía y con nuestras partes interesadas. </t>
  </si>
  <si>
    <t>139-2025</t>
  </si>
  <si>
    <t xml:space="preserve">Mantenimientos preventivos y correctivos al sistema de alarma y detección de incendios. </t>
  </si>
  <si>
    <t>140-2025</t>
  </si>
  <si>
    <t>Prestar los servicios de emisión de tiquetes aéreos y reservas hoteleras (habitaciones y salas de reunión) en destinos nacionales e internacionales.</t>
  </si>
  <si>
    <t>141-2025</t>
  </si>
  <si>
    <t>Prestar sus servicios como entrenador y director de los equipos de baloncesto femenino y masculino de LA PREVISORA S.A.</t>
  </si>
  <si>
    <t>142-2025</t>
  </si>
  <si>
    <t>Suministrar el servicio transaccional para la comercialización y recaudo del ramo de accidentes personales en la plataforma digital, con la integración al sistema CORE de LA PREVISORA S.A. y cumpliendo con los parámetros exigidos por la Compañía.</t>
  </si>
  <si>
    <t>143-2025</t>
  </si>
  <si>
    <t>Compra de tres hornos microondas industriales de 0.8 pies.</t>
  </si>
  <si>
    <t>144-2025</t>
  </si>
  <si>
    <t>Contratar la inscripción y participación de tres (3) funcionarios en el Seminario Taller Virtual “Entendiendo e Implementando las Normas Globales de Auditoría Interna”.</t>
  </si>
  <si>
    <t>145-2025</t>
  </si>
  <si>
    <t>Suministrar el licenciamiento requerido para el funcionamiento y/u optimización del software Rocketbot que permita realizar las automatizaciones existentes y/o aquellas a desarrollar de acuerdo con las necesidades de LA PREVISORA S.A., lo que incluye igualmente la prestación del servicio de soporte y mantenimiento a través de una bolsa de horas (Hr Cross).</t>
  </si>
  <si>
    <t>146-2025</t>
  </si>
  <si>
    <t xml:space="preserve">Realizar Auditoría de renovación al Sistema de Gestión Integral (Sistema de Gestión de la Calidad ISO 9001:2015 y Sistema Gestión Ambiental ISO 14001:2015) y realizar Auditoría de seguimiento al Sello de Buenas Prácticas de Innovación </t>
  </si>
  <si>
    <t>147-2025</t>
  </si>
  <si>
    <t>Ejecutar las actividades de auditoria para el otorgamiento del Sello de Sostenibilidad.</t>
  </si>
  <si>
    <t>148-2025</t>
  </si>
  <si>
    <t>Prestar el servicio especializado de investigación de bienes y activos a nivel nacional, mediante la consulta, análisis, y verificación detallada de los bienes registrados por cédula o NIT de personas naturales o jurídicas.</t>
  </si>
  <si>
    <t>149-2025</t>
  </si>
  <si>
    <t>Suministrar bajo arrendamiento una plataforma tecnológica bajo nube pública o privada mediante la modalidad de soluciones PAAS o IPAAS que permita el desarrollo e implementación de la capa de integración e interoperabilidad requerida para el funcionamiento articulado de los sistemas de información y aplicaciones actuales y futuros de LA PREVISORA S.A.</t>
  </si>
  <si>
    <t>150-2025</t>
  </si>
  <si>
    <t>Compra de maletines y maletas de cabina para participar publicitariamente con elementos marca promocional de previsora, brindando reconocimiento en actividades comerciales con nuestros grupos de interés de la compañía.</t>
  </si>
  <si>
    <t>151-2025</t>
  </si>
  <si>
    <t>Prestar los servicios profesionales especializados para apoyar y asesorar a la Secretaría General en los diferentes temas que tiene a cargo, en asuntos administrativos, jurídicos, planeación, control, seguimiento, desarrollo empresarial y de estrategias.</t>
  </si>
  <si>
    <t>152-2025</t>
  </si>
  <si>
    <t>153-2025</t>
  </si>
  <si>
    <t>Contratar una póliza de Vida Grupo que asegure a los funcionarios directivos vinculados mediante contrato de trabajo a término Indefinido. Jefe de Control Interno y Presidente de La Previsora S.A. Compañía de Seguros.</t>
  </si>
  <si>
    <t>154-2025</t>
  </si>
  <si>
    <t>Prestar los servicios profesionales como Defensor del Consumidor Financiero, principal y suplente, de La Previsora S.A. Compañía de Seguros.</t>
  </si>
  <si>
    <t>155-2025</t>
  </si>
  <si>
    <t>Prestar sus servicios para diseñar, estructurar, desarrollar e implementar un programa, bajo la modalidad virtual, que contribuya al desarrollo y mejoramiento de las competencias de los intermediarios de seguros vinculados a LA PREVISORA S.A.</t>
  </si>
  <si>
    <t>156-2025</t>
  </si>
  <si>
    <t>157-2025</t>
  </si>
  <si>
    <t>158-2025</t>
  </si>
  <si>
    <t>Prestar los servicios de arrendamiento de infraestructura para el uso y funcionamiento del aplicativo PORFIN, lo que incluye el servicio de soporte y mantenimiento de este y los desarrollos requeridos.</t>
  </si>
  <si>
    <t>159-2025</t>
  </si>
  <si>
    <t>Realizar el mantenimiento a las máquinas de café FETCO de propiedad de La Previsora S.A. ubicadas en la calle 57 No. 9-07 en la ciudad de Bogotá</t>
  </si>
  <si>
    <t>160-2025</t>
  </si>
  <si>
    <t>Prestar los servicios profesionales para la renovación de LEI (por sus siglas en inglés, "LEGAL ENTITY IDENTIFIER") de LA PREVISORA.</t>
  </si>
  <si>
    <t>161-2025</t>
  </si>
  <si>
    <t>162-2025</t>
  </si>
  <si>
    <t xml:space="preserve">Servicio de suscripción digital de la revista CONSTRUDATA, que incluye el licenciamiento de TRES (03) accesos anuales para consulta técnica y académica de las oficinas de Indemnizaciones. </t>
  </si>
  <si>
    <t>163-2025</t>
  </si>
  <si>
    <t>Prestar el servicio de soporte, integración y mantenimiento de los micrositios y aplicativos integrados en el portal web, formulario de Autos, Formulario IPS y el Portal externo de Bancamía, incluyendo los mantenimientos evolutivos.</t>
  </si>
  <si>
    <t>164-2025</t>
  </si>
  <si>
    <t xml:space="preserve">Actualizar las matrices de identificación de peligros, evaluación y valoración de los riesgos laborales,  el plan de emergencias, análisis de vulnerabilidad y los planos de evacuación en las diferentes sedes de La Previsora.  </t>
  </si>
  <si>
    <t>165-2025</t>
  </si>
  <si>
    <t>Realizar la auditoria de seguimiento a la Certificación de sello de no discriminación y certificación de empresa familiarmente responsable-EFR.</t>
  </si>
  <si>
    <t>166-2025</t>
  </si>
  <si>
    <t>167-2025</t>
  </si>
  <si>
    <t>Prestar servicios profesionales de apoyo a la gestión técnica de la Gerencia técnica de Indemnizaciones SOAT, VIDA Y AP con el fin de realizar el cargue de documentos, hacer revisión de proceso de recepción de reclamaciones, objeciones, análisis y validación de todas las novedades presentadas en el servicio web.</t>
  </si>
  <si>
    <t>168-2025</t>
  </si>
  <si>
    <t>Prestar el servicio de capacitación a los miembros de Junta Directiva de LA PREVISORA S.A. dirigida al desarrollo y fortalecimiento de competencias y conocimientos que permitan ejercer sus funciones.</t>
  </si>
  <si>
    <t>169-2025</t>
  </si>
  <si>
    <t>Prestar los servicios para gestionar la emisión, modificación y reembolsos de tiquetes aéreos y reservas hoteleras (habitaciones y salas de reunión), así como la prestación de los servicios logísticos necesarios para garantizar los desplazamientos y estadías en destinos nacionales e internacionales, en su calidad de agencia de viajes.</t>
  </si>
  <si>
    <t>170-2025</t>
  </si>
  <si>
    <t>Apoyar la gestión técnica operativa del proceso de indemnizaciones de los ramos SOAT, VIDA y ACCIDENTES PERSONALES.</t>
  </si>
  <si>
    <t>171-2025</t>
  </si>
  <si>
    <t xml:space="preserve">Suministrar y distribuir continuamente de herramientas, materiales de construcción, materiales eléctricos, materiales de ferretería y los demás elementos necesarios en las cantidades y especificaciones que le sean requeridas por LA PREVISORA. </t>
  </si>
  <si>
    <t>172-2025</t>
  </si>
  <si>
    <t>173-2025</t>
  </si>
  <si>
    <t xml:space="preserve">Prestar sus servicios de manera personal, para el desarrollo de las actividades de identificación, análisis, evaluación, monitoreo, control y reporte de los riesgos financieros a los que está expuesta la entidad, incluyendo riesgos de mercado, crédito, liquidez y riesgo operacional, así como apoyar en la implementación y seguimiento de políticas, metodologías y herramientas de gestión de riesgos, en cumplimiento del marco normativo vigente y las mejores prácticas del sector asegurador. </t>
  </si>
  <si>
    <t>ACUERDO MARCO</t>
  </si>
  <si>
    <t>Suministro de ACPM para la planta eléctrica y GASOLINA para los vehículos de la compañía</t>
  </si>
  <si>
    <t>174-2025</t>
  </si>
  <si>
    <t xml:space="preserve">Representar en calidad pasiva a LA PREVISORA S.A. en los litigios
relacionados con el giro del negocio y que por tener vinculadas pólizas con reaseguro facultativo y/o control de reclamos, le sean asignados. </t>
  </si>
  <si>
    <t>175-2025</t>
  </si>
  <si>
    <t>Realizar la impermeabilización integral del tanque de reserva de agua ubicado en el edificio Casa Matriz, incluyendo el suministro de los materiales e instalación de un tanque auxiliar.</t>
  </si>
  <si>
    <t>176-2025</t>
  </si>
  <si>
    <t>Prestar el servicio de Administración de Riesgos para el ramo de Transportes, de los clientes asignados por la Oficina de Transportes y la Oficina de Prevención de Riesgos.</t>
  </si>
  <si>
    <t>177-2025</t>
  </si>
  <si>
    <t>178-2025</t>
  </si>
  <si>
    <t>179-2025</t>
  </si>
  <si>
    <t>Prestar los servicios de apoyo profesional para la Gerencia de Litigios, con el fin de contribuir al fortalecimiento en la gestión y seguimiento de los Procesos Judiciales, Procedimientos Administrativos y Procesos de Responsabilidad Fiscal a nivel Nacional, que le sean asignados.</t>
  </si>
  <si>
    <t>180-2025</t>
  </si>
  <si>
    <t>181-2025</t>
  </si>
  <si>
    <t>182-2025</t>
  </si>
  <si>
    <t>Prestar sus servicios como abogado para dar apoyo jurídico y técnico en el proceso de indemnizaciones de los ramos SOAT, Vida y Accidentes Personales.</t>
  </si>
  <si>
    <t>183-2025</t>
  </si>
  <si>
    <t>Prestar los servicios de apoyo jurídico y técnico al proceso de indemnizaciones de los ramos Soat y Accidentes personales.</t>
  </si>
  <si>
    <t>184-2025</t>
  </si>
  <si>
    <t>Prestar sus servicios profesionales de manera personal, para apoyar al área de SARLAFT de la Gerencia de Riesgos. Identificación, análisis, monitoreo, control, mitigación y reporte de riesgos asociados al LA/FT, así como en la elaboración de documentos jurídicos, revisión de operaciones inusuales.</t>
  </si>
  <si>
    <t>185-2025</t>
  </si>
  <si>
    <t>Prestar los servicios de acompañamiento y validación de documentos para la correcta implementación del Plan de Cierre de Brechas definido por la Oficina de Control Interno de LA PREVISORA S.A., con el fin de documentar en debida forma los requisitos definidos en las NOGAI y realizar la actualización de la metodología y documentación del proceso.</t>
  </si>
  <si>
    <t>186-2025</t>
  </si>
  <si>
    <t>187-2025</t>
  </si>
  <si>
    <t>Prestar sus servicios profesionales de apoyo a la gestión técnica de la Gerencia técnica de Indemnizaciones SOAT, VIDA Y AP con el fin de realizar el cargue de documentos, hacer revisión de proceso de recepción de reclamaciones, objeciones, análisis y validación de todas las novedades.</t>
  </si>
  <si>
    <t>188-2025</t>
  </si>
  <si>
    <t>Representar en calidad pasiva a LA PREVISORA S.A. en los litigios relacionados con el giro del negocio y que por tener vinculadas pólizas con reaseguro facultativo y/o control de reclamos, le sean asignados.</t>
  </si>
  <si>
    <t>189-2025</t>
  </si>
  <si>
    <t>190-2025</t>
  </si>
  <si>
    <t>191-2025</t>
  </si>
  <si>
    <t>192-2025</t>
  </si>
  <si>
    <t xml:space="preserve">Prestar sus servicios para el desarrollo de herramientas y mecanismos, así como la generación de actividades demostrativas y/o de gamificación soportadas en tecnologías disruptivas como la inteligencia artificial, automatización, internet de las cosas, videojuegos, experiencias inmersivas, entre otras, que permitan el apalancamiento de la transformación digital en la Entidad. </t>
  </si>
  <si>
    <t>193-2025</t>
  </si>
  <si>
    <t xml:space="preserve">Prestar los servicios de consultoría para desarrollar y ejecutar las pruebas de los planes de continuidad de negocio y gestión de crisis establecidos por La Previsora, conforme a lo reglamentado, con el fin de mitigar los riesgos desencadenados por eventuales desastres naturales, fallas de infraestructura, amenazas internas, ruptura de servicios críticos, cambios legales y regulatorios, eventos de salud pública, daños reputacionales, ciberataques, fallas tecnológicas, entre otras.    </t>
  </si>
  <si>
    <t>194-2025</t>
  </si>
  <si>
    <t>Suministrar ochenta y dos (82) bonos de carbono en el Proyecto REDD+-PAZCÍFICO sur, con el fin de compensar la huella de carbono institucional de La Previsora.</t>
  </si>
  <si>
    <t>195-2025</t>
  </si>
  <si>
    <t>Prestar los servicios profesionales especializados para apoyar en temáticas de análisis, diseño e implementación de reportería y tableros de control, usando técnicas de Inteligencia de negocio.</t>
  </si>
  <si>
    <t>196-2025</t>
  </si>
  <si>
    <t>Prestar el servicio de elaboración y suministro de piezas gráficas impresas correspondientes al material publicitario y merchandising derivado de la estrategia de mercadeo y comunicación de LA PREVISORA S.A.</t>
  </si>
  <si>
    <t>197-2025</t>
  </si>
  <si>
    <t>Contratar la inscripción y participación de dos (2) funcionarios en el XVI foro internacional de la calidad.</t>
  </si>
  <si>
    <t>198-2025</t>
  </si>
  <si>
    <t>199-2025</t>
  </si>
  <si>
    <t>Suministro de un (1) aire acondicionado tipo Mini-Split de pared.</t>
  </si>
  <si>
    <t>200-2025</t>
  </si>
  <si>
    <t>Suministro de una (1) silla giratoria de cabecero y espaldar en malla poliéster con apoyo lumbar regulable.</t>
  </si>
  <si>
    <t>201-2025</t>
  </si>
  <si>
    <t>Suministro de dos (2) sillas presidente neffi color negro marca Ergonomus.</t>
  </si>
  <si>
    <t>202-2025</t>
  </si>
  <si>
    <t xml:space="preserve">Prestar los servicios especializados del ciclo DEVOPS en LA PREVISORA S.A, incluyendo la suscripción o licenciamiento de las herramientas utilizadas para la personalización, desarrollo e implementación de las herramientas DEVOPS, la capacitación y administración integral de la solución. </t>
  </si>
  <si>
    <t>203-2025</t>
  </si>
  <si>
    <t>Prestar el servicio de mantenimiento, soporte técnico, capacitación y desarrollos de la plataforma ISOLUCION.</t>
  </si>
  <si>
    <t>204-2025</t>
  </si>
  <si>
    <t>Contratar la inscripción y participación de un (1) funcionario en el evento #Somos LFM- Latam Fintech Market.</t>
  </si>
  <si>
    <t>205-2025</t>
  </si>
  <si>
    <t>Suministro de 2 tablets para el sistema de control de activos</t>
  </si>
  <si>
    <t>206-2025</t>
  </si>
  <si>
    <t>Prestar el servicio de inspección y certificación, conforme a la legislación vigente, con los requisitos establecidos en la Norma Técnica Colombiana de los transportes verticales y puertas eléctricas.</t>
  </si>
  <si>
    <t>207-2025</t>
  </si>
  <si>
    <t>Realizar el desmonte del sistema de detección y extinción automática de incendio.</t>
  </si>
  <si>
    <t>208-2025</t>
  </si>
  <si>
    <t>Realizar el desmonte, embalaje y traslado de una unidad de aire acondicionado de precisión de 16 TR de refrigeración, marca Data Aire, junto con su condensadora externa, actualmente ubicadas respectivamente en el piso 8 y en la terraza del edificio de la Casa Matriz.</t>
  </si>
  <si>
    <t>209-2025</t>
  </si>
  <si>
    <t xml:space="preserve">Realizar una auditoría energética en la Casa Matriz de LA PREVISORA S.A., la cual incluirá la medición, análisis y observación detallada de los usos y consumos energéticos. </t>
  </si>
  <si>
    <t>210-2025</t>
  </si>
  <si>
    <t xml:space="preserve">Prestar los servicios profesionales, con plena autonomía técnica, administrativa y operacional para apoyar a la Gerencia Contable y Tributaria en la evaluación, clasificación, identificación y elaboración de planes de acción para mejorar el proceso de depuración de terceros. </t>
  </si>
  <si>
    <t>211-2025</t>
  </si>
  <si>
    <t>Realizar el mantenimiento especializado e integral de la fachada, pisos, antepecho y ventaneria incluyendo marcos del edificio de Casa Matriz.</t>
  </si>
  <si>
    <t>212-2025</t>
  </si>
  <si>
    <t>Prestar los servicios a través de una persona jurídica especializada para apoyar la gestión de la Seguridad de la Información y la Ciberseguridad de la compañía.</t>
  </si>
  <si>
    <t>213-2025</t>
  </si>
  <si>
    <t>Entrega de material promocional con la marca de LA PREVISORA S.A., para participar publicitariamente en ferias, exposiciones y seminarios, generando estatus y reconocimiento en actividades comerciales.</t>
  </si>
  <si>
    <t>214-2025</t>
  </si>
  <si>
    <t>Prestar el Servicio integral arrendamiento de Equipos de Cómputo y Gestión de Servicios de TI.</t>
  </si>
  <si>
    <t>215-2025</t>
  </si>
  <si>
    <t xml:space="preserve">Realizar el proceso de inscripción de los funcionarios solicitados por LA PREVISORA S.A., para la participación y asistencia al XII Congreso Internacional de Gerencia de Proyectos, en la Ciudad de Bogotá D.C., 2025. </t>
  </si>
  <si>
    <t>216-2025</t>
  </si>
  <si>
    <t>Prestar el servicio a nivel nacional de auditoría interna, valoración del riesgo, auditoría de calidad, ambiental, innovación y seguimiento del Sistema de Control Interno.</t>
  </si>
  <si>
    <t>217-2025</t>
  </si>
  <si>
    <t>Prestar los servicios de revisión, ajuste y fortalecimiento del Manual de la Función de Cumplimiento Normativo (FCN) de LA PREVISORA S.A., que permitan asegurar su adecuación frente a los estándares regulatorios establecidos por la Superintendencia Financiera de Colombia (SFC).</t>
  </si>
  <si>
    <t>218-2025</t>
  </si>
  <si>
    <t>Realizar el acompañamiento experto para la actualización anual de la estrategia mediante una metodología ágil y participativa, que permita mapear, priorizar y alinear los aspectos críticos para asegurar la pertinencia del plan estratégico vigente.</t>
  </si>
  <si>
    <t>219-2025</t>
  </si>
  <si>
    <t>Entregar cuatro (04) dispositivos biométricos para la transmisión en la plataforma del RUNT, con el software requerido para su correcto funcionamiento y brindar garantía y soporte técnico durante el plazo de ejecución contractual.</t>
  </si>
  <si>
    <t>220-2025</t>
  </si>
  <si>
    <t>Prestar el servicio de licenciamiento de los módulos del Sistema SAS®, incluyendo el servicio de soporte técnico especializado e integral a la plataforma SAS® y a brindar capacitación a los funcionarios que LA PREVISORA S.A. designe del curso denominado Workshop SAS® Office Analytics.</t>
  </si>
  <si>
    <t>221-2025</t>
  </si>
  <si>
    <t>Suministro de elementos del SGSST, elementos de confort, con las condiciones ergonómicas necesarias, así como los elementos de dotación para la Brigada de emergencia que se requieran.</t>
  </si>
  <si>
    <t>222-2025</t>
  </si>
  <si>
    <t>Prestar servicios especializados de asesoría financiera a la Secretaría General, los cuales comprenderán la revisión y análisis de los aspectos contractuales de los procesos adelantados por la Secretaría General y sus dependencias., seguimiento y control al cumplimiento del presupuesto asignado a la Secretaría General, la emisión de recomendaciones y conceptos técnicos que contribuyan a la adecuada planeación, ejecución y control de los recursos financieros.</t>
  </si>
  <si>
    <t>223-2025</t>
  </si>
  <si>
    <t>Realizar el proceso de inscripción del funcionario, para la participación y asistencia en el XIII Congreso Latinoamericano de Seguros Marítimos.</t>
  </si>
  <si>
    <t>224-2025</t>
  </si>
  <si>
    <t>Entregar una (1) impresora de códigos de barra marca ZEBRA.</t>
  </si>
  <si>
    <t>225-2025</t>
  </si>
  <si>
    <t>En su calidad de apoderado, representar exclusivamente en acciones constitucionales de tutela, incidentes de desacato, el reporte de fallos, impugnaciones, acreditación del cumplimiento de fallos y todas las gestiones necesarias para garantizar la adecuada defensa de los intereses de la compañía.</t>
  </si>
  <si>
    <t>226-2025</t>
  </si>
  <si>
    <t>Servicios especializados para asesorar a la Secretaría General en asuntos jurídicos, contractuales y convencionales, realizando la verificación jurídica y técnica en cuanto al seguimiento y control de los requerimientos de la Superintendencia Financiera de Colombia, así como a otros entes de control.</t>
  </si>
  <si>
    <t>227-2025</t>
  </si>
  <si>
    <t>Servicios de apoyo a la gestión técnica operativa del proceso de Indemnizaciones de los ramo sde SOAT, VIDA y ACCIDENTES PERSONALES.</t>
  </si>
  <si>
    <t>228-2025</t>
  </si>
  <si>
    <t>Realizar el proceso de inscripción de los funcionarios solicitados, para la participación y asistencia al 43° congreso nacional derecho laboral y seguridad social “Derecho laboral en evolución: Tendencias, desafíos y estrategias”.</t>
  </si>
  <si>
    <t>229-2025</t>
  </si>
  <si>
    <t xml:space="preserve">Servicios profesionales para apoyar al área de Secretaría General en la participación, asistencia, transcripción y redacción de las actas de Comité de Presidencia y comités primarios que se celebren, así mismo, realizar la revisión y seguimiento del cumplimiento de los compromisos y planes de acción que indiquen los diferentes entes de control internos y externos. </t>
  </si>
  <si>
    <t>230-2025</t>
  </si>
  <si>
    <t>Servicios profesionales para apoyar al área de Secretaría General en la gestión, coordinación, seguimiento y consolidación de la información institucional relacionada con el Formulario Único de Reporte de Avance de la Gestión – FURAG, con el fin de fortalecer los procesos de planeación, seguimiento y reporte institucional asociados al Modelo Integrado de Planeación y Gestión – MIPG.</t>
  </si>
  <si>
    <t>231-2025</t>
  </si>
  <si>
    <t>Prestar el servicio de licenciamiento, soporte, mantenimiento y actualización del Software Midas.</t>
  </si>
  <si>
    <t>232-2025</t>
  </si>
  <si>
    <t>Realizar el proceso de inscripción de los funcionarios solicitados, para la participación y asistencia en el XI Congreso Colombiano de contratación pública.</t>
  </si>
  <si>
    <t>233-2025</t>
  </si>
  <si>
    <t>Servicio de mantenimiento preventivo, correctivo y soporte técnico de la plataforma TOTAL REPORT, incluyendo los desarrollos en el aplicativo que sean requeridos por LA PREVISORA S.A.</t>
  </si>
  <si>
    <t>234-2025</t>
  </si>
  <si>
    <t>Servicio especializado de vehículo de reemplazo al que hace referencia el seguro de automóviles para vehículos livianos, ofrecido en el portafolio de LA PREVISORA S.A.</t>
  </si>
  <si>
    <t>235-2025</t>
  </si>
  <si>
    <t>Desarrollar un plan de mentoría especializado en la evaluación de la Junta Directiva de La Previsora S.A. Compañía de Seguros. Aplicando una metodología que se enfoque en examinar la efectividad y eficacia para dirigir y supervisar la gestión y operación de la Compañía, permitiendo asegurar que (i) está bajo control, (ii) sus riesgos son adecuadamente identificados y mitigados, (iii) los objetivos, estrategias y políticas del negocio son apropiados y son ejecutados efectivamente y (iv) las políticas de Gobierno Corporativo y gestión de riesgos son suficientes.</t>
  </si>
  <si>
    <t>236-2025</t>
  </si>
  <si>
    <t>Prestar los servicios profesionales para la implementación y operatividad de la herramienta lúdico-pedagógica Pasaje Seguro.</t>
  </si>
  <si>
    <t>237-2025</t>
  </si>
  <si>
    <t>Realizar el avalúo NIIF con fines contables, y estudio de títulos a todos los activos fijos inmuebles de propiedad de LA PREVISORA S.A. en las ciudades que se indique.</t>
  </si>
  <si>
    <t>238-2025</t>
  </si>
  <si>
    <t>Licenciamiento de la herramienta de gestión de servicios tecnológicos de la mesa de servicio, incluido capacitación, parametrización, soporte y mantenimiento.</t>
  </si>
  <si>
    <t>239-2025</t>
  </si>
  <si>
    <t>Prestar los servicios de evaluación externa de calidad que permita determinar el cumplimiento de las Normas Globales de Auditoría Interna, lo que incluye igualmente actividades de formación para el personal dispuesto por la Entidad.</t>
  </si>
  <si>
    <t>240-2025</t>
  </si>
  <si>
    <t>Representar en calidad tanto activa como pasiva a LA PREVISORA S.A. COMPAÑÍA DE SEGUROS en los procesos judiciales, audiencias prejudiciales, procesos de responsabilidad fiscal, procedimientos administrativos, arbitramentos y en general en todo tipo de litigio o procedimiento encomendado.</t>
  </si>
  <si>
    <t>241-2025</t>
  </si>
  <si>
    <t>Representar en calidad tanto activa como pasiva a LA PREVISORA S.A. en los procesos judiciales y demás tramites que le sean encomendados.</t>
  </si>
  <si>
    <t>242-2025</t>
  </si>
  <si>
    <t>Representar en calidad tanto activa como pasiva a LA PREVISORA S.A. en los procesos judiciales, audiencias prejudiciales, procesos de responsabilidad fiscal, procedimientos administrativos, arbitramentos y en general en todo tipo de litigio o procedimiento encomendado.</t>
  </si>
  <si>
    <t>243-2025</t>
  </si>
  <si>
    <t>Desarrollar la actividad de siembra de cien (100) árboles nativos en Guaymaral, realizando el trazado, plateo, ahoyado, siembra y acompañamiento técnico en la ejecución de las actividades de siembra.</t>
  </si>
  <si>
    <t>244-2025</t>
  </si>
  <si>
    <t>Prestar el servicio de mantenimiento y soporte a los aplicativos LevinAssets (LA) y Levin Assets Mobile (LAM) Impresora Zebra GK420.</t>
  </si>
  <si>
    <t>245-2025</t>
  </si>
  <si>
    <t>Prestar sus servicios para el análisis, diseño, parametrización, pruebas, implementación, capacitación y configuración de requerimientos del Sistema de Gestión Documental en el aplicativo OnBase, así como el licenciamiento adicional.</t>
  </si>
  <si>
    <t>246-2025</t>
  </si>
  <si>
    <t xml:space="preserve">Prestar el servicio de soporte y mantenimiento de la solución (firma digital, estampa y QR) en modalidad Software como Servicio (SaaS). </t>
  </si>
  <si>
    <t>247-2025</t>
  </si>
  <si>
    <t>Realizar el proceso de inscripción de los funcionarios designados por LA PREVISORA S.A., para la participación y asistencia en el ESG Training.</t>
  </si>
  <si>
    <t>248-2025</t>
  </si>
  <si>
    <t xml:space="preserve">Proveer el licenciamiento de productos y servicios Microsoft, licenciamiento de sistema de video conferencia y los soportes técnicos sobre las plataformas.
</t>
  </si>
  <si>
    <t>249-2025</t>
  </si>
  <si>
    <t>Prestar los servicios de suministro, instalación, confguración, parametrización y afnamiento de tres (3) equipos switch de borde y dos (2) equipos AP junto con sus accesorios y soporte técnico especializado, conectividad y disponibilidad de los servicios de RED LAN.</t>
  </si>
  <si>
    <t>250-2025</t>
  </si>
  <si>
    <t>Prestar el servicio de administración delegada, actualización, soporte y mantenimiento de la herramienta de gestión documental OnBase en su versión actual, así como de las nuevas versiones que surjan durante la ejecución del contrato.</t>
  </si>
  <si>
    <t>251-2025</t>
  </si>
  <si>
    <t>Prestar los servicios profesionales especializados para apoyar, desde una visión de arquitectura empresarial, en la evaluación, diseño,  definición, estructuración e implementación de los proyectos estratégicos con componente tecnológico y ejercer la verificación de las estimaciones de los desarrollos por parte de la fábrica de software.</t>
  </si>
  <si>
    <t>252-2025</t>
  </si>
  <si>
    <t>Prestar el servicio de capacitación a intermediarios mediante WEBINARS con énfasis en ventas de seguros.</t>
  </si>
  <si>
    <t>253-2025</t>
  </si>
  <si>
    <t>Migrar la infraestructura actual de la herramienta Spider Impact BSC Quickscore a AWS, asegurando disponibilidad, seguridad y escalabilidad y la adquisición de licencias permitiendo acceso total a las funcionalidades de la herramienta.</t>
  </si>
  <si>
    <t>254-2025</t>
  </si>
  <si>
    <t>Prestar el servicio de mantenimiento, revisión, nivelación, recarga y descarga, de los extintores de fuego.</t>
  </si>
  <si>
    <t>256-2025</t>
  </si>
  <si>
    <t>Entregar los productos de aseo institucional y café, en las cantidades y condiciones establecidas.</t>
  </si>
  <si>
    <t>257-2025</t>
  </si>
  <si>
    <t>Suministrar, armar e instalar el mobiliario conformado por 25 mesas y 100 sillas para el salón comedor de las instalaciones de La Previsora.</t>
  </si>
  <si>
    <t>258-2025</t>
  </si>
  <si>
    <t>Prestar los servicios especializados de asesoría y consultoría tributaria de forma permanente, orientada al cumplimiento de las obligaciones fiscales del orden nacional y municipal aplicables.</t>
  </si>
  <si>
    <t>259-2025</t>
  </si>
  <si>
    <t>Suministro de 44 televisores tipo Led, distribuidos en treinta y dos (32) unidades de 43” pulgadas, once (11) unidades de 50” pulgadas y una (1) unidad de 85” pulgadas.</t>
  </si>
  <si>
    <t>260-2025</t>
  </si>
  <si>
    <t>Suministro de personal temporal en misión, a fin de cubrir los reemplazos de los funcionarios, que se encuentren en vacaciones, en uso de licencia de maternidad, en incapacidad por enfermedad o por incrementos en la producción, y/o en los demás casos descritos en la Ley.</t>
  </si>
  <si>
    <t>261-2025</t>
  </si>
  <si>
    <t>Prestar asesoría administrativa que permita estructurar un plan estratégico de comunicación en la creación del Kit de bienvenida para nuestros asegurados personas naturales de los ramos autos y hogar.</t>
  </si>
  <si>
    <t>262-2025</t>
  </si>
  <si>
    <t>Prestar el servicio de mantenimiento preventivo y correctivo a los vehículos de propiedad de La Previsora.</t>
  </si>
  <si>
    <t>263-2025</t>
  </si>
  <si>
    <t>Prestar el mantenimiento preventivo y correctivo del sistema de apantallamiento (pararrayos), sistema de puesta a tierra e Instalación de DPS.</t>
  </si>
  <si>
    <t>264-2025</t>
  </si>
  <si>
    <t>Entrega e instalación de una cámara Jabra y un soporte TV móvil, incluyendo la implementación y actualización de la interfaz gráfica de control.</t>
  </si>
  <si>
    <t>265-2025</t>
  </si>
  <si>
    <t xml:space="preserve">Suministrar productos corporativos con la marca y el logo de La Previsora y de su programa de Educación Financiera “Saber Seguro”. </t>
  </si>
  <si>
    <t>266-2025</t>
  </si>
  <si>
    <t>Otorgar el uso de la herramienta tecnológica de su propiedad que permita la gestión integral de atención de siniestros del ramo de automóviles, de pólizas expedidas por la Compañía.</t>
  </si>
  <si>
    <t>267-2025</t>
  </si>
  <si>
    <t>Permitir acceso a su página vía web para la consulta de bases de datos de información dispuesta por organismos nacionales e internacionales y obtener información asociada al LA/FT.</t>
  </si>
  <si>
    <t>268-2025</t>
  </si>
  <si>
    <t xml:space="preserve">Realizar la participación de los funcionarios que designe la Compañía en los diferentes cursos, congresos, foros y seminarios que realiza el Centro Internacional de Estudios en Seguros - CISEG. </t>
  </si>
  <si>
    <t>269-2025</t>
  </si>
  <si>
    <t>Suministro y servicio de armado, ensamble e instalación de todo el mobiliario de oficina conformado por 14 sillas graduables y 14 mesas para casa matriz.</t>
  </si>
  <si>
    <t>270-2025</t>
  </si>
  <si>
    <t>Prestar el servicio de consulta de las aplicaciones informáticas SISA y CEXPER y envío de información en línea vía internet a través de aplicaciones web services para la obtención de resultados de siniestralidad de los riesgos consultados, estadísticas del ramo de Automóviles.</t>
  </si>
  <si>
    <t>271-2025</t>
  </si>
  <si>
    <t>Prestar los servicios de inspección de los bienes de propiedad de los clientes y/o asegurados, así como los  servicios de administración de riesgos y control de perdidas, riesgos en curso y/o por suscribir, asignados en las sucursales que se disponga.</t>
  </si>
  <si>
    <t>272-2025</t>
  </si>
  <si>
    <t>Servicios gremiales de la plataforma del Sistema Unificado de Consulta de Intermediarios de Seguros – SUCIS Gremial.</t>
  </si>
  <si>
    <t>273-2025</t>
  </si>
  <si>
    <t>Suscripción a la membresía de la Asociación Colombiana de Empresas de Tecnología e Innovación Financiera - Colombia Fintech.</t>
  </si>
  <si>
    <t>274-2025</t>
  </si>
  <si>
    <t>Entregar a satisfacción un total de ciento sesenta (160) lámparas tipo lineales led de sobreponer.</t>
  </si>
  <si>
    <t>275-2025</t>
  </si>
  <si>
    <t>Realizar el mantenimiento preventivo y correctivo para las puertas de seguridad y avisos luminosos.</t>
  </si>
  <si>
    <t>276-2025</t>
  </si>
  <si>
    <t>Servicio especializado para la identificación, consulta y monitoreo de Personas Expuestas Políticamente (PEP) y Personas con Actividad de Interés (PAI), mediante acceso a su página web que permita validar y mantener actualizada la información requerida para la gestión del riesgo y controles LAFT.</t>
  </si>
  <si>
    <t>277-2025</t>
  </si>
  <si>
    <t>278-2025</t>
  </si>
  <si>
    <t>Contratar la póliza de hospitalización y cirugía.</t>
  </si>
  <si>
    <t>279-2025</t>
  </si>
  <si>
    <t xml:space="preserve">Prestar los servicios de consulta en línea y en batch de datos personales, información comercial y gestión de cobranza de personas naturales y/o jurídicas, que se encuentren en procesos de vinculación y/o vinculadas comercialmente. </t>
  </si>
  <si>
    <t>280-2025</t>
  </si>
  <si>
    <t>Servicios de intermediación, asesoría, estructuración, colocación, administración y gestión integral del programa de seguros de La Previsora, para los ramos de Todo Riesgo
Daños Materiales, Manejo, Transporte de Valores, Responsabilidad Civil Extracontractual, Automóviles, Responsabilidad Civil Servidores Públicos, Riesgos Cibernéticos, Infidelidad y Riesgos Financieros, y todas aquellas que pueda llegar a requerir la Compañía.</t>
  </si>
  <si>
    <t>1 NIT</t>
  </si>
  <si>
    <t>3 CÉDULA DE CIUDADANÍA</t>
  </si>
  <si>
    <t>900409363-0</t>
  </si>
  <si>
    <t xml:space="preserve">PRECIA PROVEEDOR DE PRECIOS PARA VALORACIÓN S.A. </t>
  </si>
  <si>
    <t>830136091-6</t>
  </si>
  <si>
    <t>PERIAUTOS S.A.S.</t>
  </si>
  <si>
    <t>900633325-1</t>
  </si>
  <si>
    <t>INFOLAFT S.A.S.</t>
  </si>
  <si>
    <t>900023830-0</t>
  </si>
  <si>
    <t>DICLO LTDA</t>
  </si>
  <si>
    <t>830015429-2</t>
  </si>
  <si>
    <t>SALUD OCUPACIONAL SANITAS SAS</t>
  </si>
  <si>
    <t>1000127393</t>
  </si>
  <si>
    <t>NICOL TATIANA MENDOZA VARELA</t>
  </si>
  <si>
    <t>52980472</t>
  </si>
  <si>
    <t xml:space="preserve">DIANA CAROLINA BARRETO POLANIA </t>
  </si>
  <si>
    <t>901905293-4</t>
  </si>
  <si>
    <t>1019081060</t>
  </si>
  <si>
    <t>BRANDON MOLINA GALEANO</t>
  </si>
  <si>
    <t>1030607665</t>
  </si>
  <si>
    <t>MIGUEL ANGEL POLANCO RAMOS</t>
  </si>
  <si>
    <t>901011256-4</t>
  </si>
  <si>
    <t>HERAS ABOGADOS S.A.S.</t>
  </si>
  <si>
    <t>1019040708</t>
  </si>
  <si>
    <t>MABEL ELIANA CAMELO PARDO</t>
  </si>
  <si>
    <t>1033677072</t>
  </si>
  <si>
    <t>EDISON ADRIAN URREGO CASTRO</t>
  </si>
  <si>
    <t>1072649631</t>
  </si>
  <si>
    <t>INGRID JULIETH POLANCO RAMOS</t>
  </si>
  <si>
    <t>52852043</t>
  </si>
  <si>
    <t>LEIDI YOHANA CESPEDES AYALA</t>
  </si>
  <si>
    <t>52963769</t>
  </si>
  <si>
    <t>YUDY ANGELICA CELIS MORALES</t>
  </si>
  <si>
    <t>79842102</t>
  </si>
  <si>
    <t>OSCAR IVAN ORDOÑEZ JIMENEZ</t>
  </si>
  <si>
    <t>79531036</t>
  </si>
  <si>
    <t>JOSE ALEXANDER CHAVEZ BUITRAGO</t>
  </si>
  <si>
    <t>1000118556</t>
  </si>
  <si>
    <t>CAMILO ANDRES GONZALEZ GUTIERREZ</t>
  </si>
  <si>
    <t>860026182-5
860002184-6
860009578-6
890903407-9
860037707-9</t>
  </si>
  <si>
    <t>ALLIANZ SEGUROS S.A.
AXA COLPATRIA SEGUROS S.A.
SEGUROS DEL ESTADO S.A.
SEGUROS GENERALES SURAMERICANA S. A.
SBS  SEGUROS COLOMBIA S.A.</t>
  </si>
  <si>
    <t>ASOCIACIÓN BANCARIA Y DE ENTIDADES FINANCIERAS DE COLOMBIA - ASOBANCARIA</t>
  </si>
  <si>
    <t>CAJA DE COMPENSACIÓN FAMILIAR COMPENSAR</t>
  </si>
  <si>
    <t>INGENIERIA Y ADMINISTRACION DE RIESGOS IAR LTDA</t>
  </si>
  <si>
    <t>900500876-5</t>
  </si>
  <si>
    <t>INGENIUM COLOMBIA S.A.S.</t>
  </si>
  <si>
    <t>900083625-3</t>
  </si>
  <si>
    <t>COLOMBIA SOFTWARE LTDA</t>
  </si>
  <si>
    <t>860078643-1</t>
  </si>
  <si>
    <t>POLITECNICO GRANCOLOMBIANO</t>
  </si>
  <si>
    <t>830141011-7</t>
  </si>
  <si>
    <t>INMERSYS SAS</t>
  </si>
  <si>
    <t>890111390-3</t>
  </si>
  <si>
    <t>PROFESIONALES EN SERVICIOS PROTUARIOS PROSERPUERTOS LTDA</t>
  </si>
  <si>
    <t>900129621-4</t>
  </si>
  <si>
    <t>INGENIERIA DE PROYECTOS INTEGRALES S.A.S.</t>
  </si>
  <si>
    <t>LADY MARCELA ROMERO ZARTA</t>
  </si>
  <si>
    <t>800043857-1</t>
  </si>
  <si>
    <t>SOCIEDAD IBH INGENIERIOS EN BOMBAS HIDRAULICAS S.A.S</t>
  </si>
  <si>
    <t>830038753-3</t>
  </si>
  <si>
    <t>CESVI COLOMBIA S.A.</t>
  </si>
  <si>
    <t>900565863-9</t>
  </si>
  <si>
    <t>EDITORIAL JURIDICA CONTRATACION EN LINEA SAS</t>
  </si>
  <si>
    <t>830104010-2</t>
  </si>
  <si>
    <t>PEOPLE´S VOICE SAS</t>
  </si>
  <si>
    <t>900377109-7</t>
  </si>
  <si>
    <t>SEPA PUBLICIDAD S.A.S.</t>
  </si>
  <si>
    <t>830068179-3</t>
  </si>
  <si>
    <t>POWER QUALITY SOLUTIONS DE COLOMBIA S A</t>
  </si>
  <si>
    <t>900474600-8</t>
  </si>
  <si>
    <t>LOSS CONTROL &amp; FIRE RISK S A S</t>
  </si>
  <si>
    <t>50937514</t>
  </si>
  <si>
    <t>DELIANA MARÍA VERTEL MORANTE</t>
  </si>
  <si>
    <t>901046977-7</t>
  </si>
  <si>
    <t>LOSSGROUP CRITERIA LCC SAS</t>
  </si>
  <si>
    <t>830021370-1</t>
  </si>
  <si>
    <t>NESTOR MORA Y ASOCIADOS CONSULTORES DE RIESGOS LTDA</t>
  </si>
  <si>
    <t>800000457-4</t>
  </si>
  <si>
    <t>ACOMEDIOS PUBLICIDAD Y MERCADEO S.A.S.</t>
  </si>
  <si>
    <t>830500635-3</t>
  </si>
  <si>
    <t>L &amp; M INGENIEROS CONSULTORES LTDA.</t>
  </si>
  <si>
    <t>19342114</t>
  </si>
  <si>
    <t>FERNANDO ALVAREZ ROJAS</t>
  </si>
  <si>
    <t>800099308-0</t>
  </si>
  <si>
    <t>AMERICAN ALARM ELECTRONICS SAS</t>
  </si>
  <si>
    <t>79882503</t>
  </si>
  <si>
    <t>ANDREI SANCHEZ MORENO</t>
  </si>
  <si>
    <t>10160416795</t>
  </si>
  <si>
    <t>YOSI ESTEBAN BARRIOS GARCÍA</t>
  </si>
  <si>
    <t>80376806</t>
  </si>
  <si>
    <t xml:space="preserve">NELSON ENRIQUE CHALA CASTILLO </t>
  </si>
  <si>
    <t>901399147-5</t>
  </si>
  <si>
    <t>HIC RISK CONTROL SAS</t>
  </si>
  <si>
    <t>860076579-9</t>
  </si>
  <si>
    <t>FUNDACION INSTITUTO NACIONAL DE SEGUROS</t>
  </si>
  <si>
    <t>830114663-4</t>
  </si>
  <si>
    <t>JOSE A CACERES Y CIA LTDA</t>
  </si>
  <si>
    <t>800030235-4</t>
  </si>
  <si>
    <t>TRANSEQUIPOS S.A.</t>
  </si>
  <si>
    <t>900239271-1</t>
  </si>
  <si>
    <t>GENERAL CLAIMS AND RISK CONSULTING LTDA</t>
  </si>
  <si>
    <t>890901389-5</t>
  </si>
  <si>
    <t>UNIVERSIDAD EAFIT</t>
  </si>
  <si>
    <t>79563277</t>
  </si>
  <si>
    <t xml:space="preserve">CARLOS ALFREDO NIÑO PEREZ </t>
  </si>
  <si>
    <t>1082217074</t>
  </si>
  <si>
    <t>VERONICA CAVIEDES RAMIREZ</t>
  </si>
  <si>
    <t>860049275-0</t>
  </si>
  <si>
    <t>FEDERACIÓN DE ASEGURADORES COLOMBIANOS FASECOLDA</t>
  </si>
  <si>
    <t>901435584-5</t>
  </si>
  <si>
    <t>BENEFIT - ESTUDIOS ACTUARIALES S.A.S.</t>
  </si>
  <si>
    <t>900074348-1</t>
  </si>
  <si>
    <t>SUMICORP LTDA</t>
  </si>
  <si>
    <t>1007699251</t>
  </si>
  <si>
    <t>BRIGITTE STEPHANNY RODRIGUEZ ABRIL</t>
  </si>
  <si>
    <t>1013586805</t>
  </si>
  <si>
    <t>JUAN ANDRES LOPEZ DEANTONIO</t>
  </si>
  <si>
    <t>1083039219</t>
  </si>
  <si>
    <t>PAOLA MARCELA AARON COVELLI</t>
  </si>
  <si>
    <t>80190832</t>
  </si>
  <si>
    <t>JUAN DAVID BEDOYA SILVA</t>
  </si>
  <si>
    <t>901058686-0</t>
  </si>
  <si>
    <t>EDUCO - EDUCACION Y CONSULTORIA SAS</t>
  </si>
  <si>
    <t>860066942-7</t>
  </si>
  <si>
    <t>1314294</t>
  </si>
  <si>
    <t>ADRIAN ARTURO MOLERO CHOURIO</t>
  </si>
  <si>
    <t>1013666895</t>
  </si>
  <si>
    <t>DANIELA FERNANDA SANTA OSPINA</t>
  </si>
  <si>
    <t>72079475-</t>
  </si>
  <si>
    <t>PRI ASSOCIATION</t>
  </si>
  <si>
    <t>1067966761</t>
  </si>
  <si>
    <t>KAREN ANDREA LARIOS CADENA</t>
  </si>
  <si>
    <t>900517262-8</t>
  </si>
  <si>
    <t>SCOLA ABOGADOS S.A.S</t>
  </si>
  <si>
    <t>900916235-0</t>
  </si>
  <si>
    <t>DASMARO ABOGADOS S A S</t>
  </si>
  <si>
    <t>901018879-4</t>
  </si>
  <si>
    <t>SOTO LUNA ABOGADOS S.A.S.</t>
  </si>
  <si>
    <t>901093643-2</t>
  </si>
  <si>
    <t>SANTOYO &amp; CONTRERAS ABOGADOS S.A.S</t>
  </si>
  <si>
    <t>900891017-1</t>
  </si>
  <si>
    <t>FORERO &amp; GONZALEZ ASESORES S.A.S.</t>
  </si>
  <si>
    <t>901259028-7</t>
  </si>
  <si>
    <t>ALVARO LUNA CONDE - ABOGADOS ESPECIALIZADOS S.A.S</t>
  </si>
  <si>
    <t>900999868-8</t>
  </si>
  <si>
    <t>LEON &amp; JAIME ABOGADOS ESPECIALIZADOS S.A.S</t>
  </si>
  <si>
    <t>901054232-2</t>
  </si>
  <si>
    <t>TRUJILLO POLANIA &amp; ASOCIADOS S.A.S</t>
  </si>
  <si>
    <t>901439853-1</t>
  </si>
  <si>
    <t>AM CONSULTORIAS Y ASESORIAS S.A.S.</t>
  </si>
  <si>
    <t>901362437-6</t>
  </si>
  <si>
    <t>COLONNA ASESORES SAS</t>
  </si>
  <si>
    <t>901656664-4</t>
  </si>
  <si>
    <t>ZONA LEGAL ASOCIADOS S.A.S.</t>
  </si>
  <si>
    <t>901414919-9</t>
  </si>
  <si>
    <t>RODRÍGUEZ GONZÁLEZ ABOGADOS SAS</t>
  </si>
  <si>
    <t>900363059-6</t>
  </si>
  <si>
    <t>WECH SAS</t>
  </si>
  <si>
    <t>830061576-2</t>
  </si>
  <si>
    <t>ETEK INTERNATIONAL CORPORATION SUCURSAL COLOMBIA</t>
  </si>
  <si>
    <t>900062917-9</t>
  </si>
  <si>
    <t>SERVICIOS POSTALES NACIONALES S.A.S.</t>
  </si>
  <si>
    <t>830040745-0</t>
  </si>
  <si>
    <t>CORPORACION MALOKA DE CIENCIA, TECNOLOGIA E INNOVACIÓN.</t>
  </si>
  <si>
    <t>800226923-6</t>
  </si>
  <si>
    <t>SIGNAL MARKETING S.A.S.</t>
  </si>
  <si>
    <t>901538493-6</t>
  </si>
  <si>
    <t>THE GLOBAL INFLUENCER COLOMBIA S.A.S.</t>
  </si>
  <si>
    <t>860075558-1</t>
  </si>
  <si>
    <t>UNIVERSIDAD DE LA SABANA</t>
  </si>
  <si>
    <t>830128457-4</t>
  </si>
  <si>
    <t>VIVA CONSOLIDADORA TURISTICA S.A.S.</t>
  </si>
  <si>
    <t>901153192-0</t>
  </si>
  <si>
    <t>DETECCION SEGURIDAD PRIVADA LIMITADA</t>
  </si>
  <si>
    <t>830103591-5</t>
  </si>
  <si>
    <t>E LEARNING SOLUTIONS LTDA</t>
  </si>
  <si>
    <t>860019289-5</t>
  </si>
  <si>
    <t>ASOCIACION COLOMBIANA DE CORREDORES DE SEGUROS</t>
  </si>
  <si>
    <t>900708605-0</t>
  </si>
  <si>
    <t>LASPRILLA &amp; CRUZ ABOGADOS ASOCIADOS S.A.S.</t>
  </si>
  <si>
    <t>900228799-0</t>
  </si>
  <si>
    <t xml:space="preserve">EDITORIAL CONTEXTO JURIDICO SAS. </t>
  </si>
  <si>
    <t>900720181-9</t>
  </si>
  <si>
    <t>GIRALDO DUQUE &amp; PARTNERS S.A.S</t>
  </si>
  <si>
    <t>900461036-7</t>
  </si>
  <si>
    <t>ELITE AV SERVICES S.A.S.</t>
  </si>
  <si>
    <t>900586852-8</t>
  </si>
  <si>
    <t>TORRES NIETO LEGAL S.A.S.</t>
  </si>
  <si>
    <t>901182653-8</t>
  </si>
  <si>
    <t>LUMAROH ABOGADOS S.A.S.</t>
  </si>
  <si>
    <t>860070899-3</t>
  </si>
  <si>
    <t>VALDES ABOGADOS - ASLABOR LIMITADA</t>
  </si>
  <si>
    <t>900722172-1</t>
  </si>
  <si>
    <t>FIRMA DE ABOGADOS JACQUELINE ROMERO ESTRADA S.A.S.</t>
  </si>
  <si>
    <t>901017115-1</t>
  </si>
  <si>
    <t>NADDIE SAS</t>
  </si>
  <si>
    <t>900881021-9</t>
  </si>
  <si>
    <t>ALVAREZ &amp; HERNANDEZ ABOGADOS S.A.S.</t>
  </si>
  <si>
    <t>901071559-7</t>
  </si>
  <si>
    <t>DIANA LESLIE BLANCO ESTUDIO JURÍDICO S.A.S.</t>
  </si>
  <si>
    <t>900592204-1</t>
  </si>
  <si>
    <t>MARGARITA SAAVEDRA MC CAUSLAND &amp; ABOGADOS S.A.S</t>
  </si>
  <si>
    <t>900879837-5</t>
  </si>
  <si>
    <t>SANCLEMENTE JURIDICO S.A.S</t>
  </si>
  <si>
    <t>900724711-0</t>
  </si>
  <si>
    <t>WILCHES ABOGADOS S.A.S.</t>
  </si>
  <si>
    <t>900988897-4</t>
  </si>
  <si>
    <t>VILLEGAS &amp; VILLEGAS ABOGADOS S.A.S.</t>
  </si>
  <si>
    <t>900448013-4</t>
  </si>
  <si>
    <t>GIL ROA ABOGADOS S.A.S.</t>
  </si>
  <si>
    <t>901048445-1</t>
  </si>
  <si>
    <t>OSPINA ZAMORA &amp; ASOCIADOS SAS</t>
  </si>
  <si>
    <t>901249547-5</t>
  </si>
  <si>
    <t>GÓMEZ VELEZ 
ABOGADOS S.A.S.</t>
  </si>
  <si>
    <t>901344641-6</t>
  </si>
  <si>
    <t>MPP ABOGADOS S.A.S</t>
  </si>
  <si>
    <t>901313312-5</t>
  </si>
  <si>
    <t>MARTINEZ VILLALBA GOMEZ ABOGADOS S.A.S.</t>
  </si>
  <si>
    <t>900710007-2</t>
  </si>
  <si>
    <t>OLFA MARIA PEREZ ORELLANOS E HIJOS ABOGADOS S.A.S</t>
  </si>
  <si>
    <t>900531376-7</t>
  </si>
  <si>
    <t>NECSYS S.A.S.</t>
  </si>
  <si>
    <t>901361847-8</t>
  </si>
  <si>
    <t>SERVICIOS JURIDICOS GLOBALES S.A.S.</t>
  </si>
  <si>
    <t>901258576-7</t>
  </si>
  <si>
    <t>MERLANO ABOGADOS S.A.S.</t>
  </si>
  <si>
    <t>800057767-8</t>
  </si>
  <si>
    <t>DIGIDATA DE COLOMBIA LTDA</t>
  </si>
  <si>
    <t>830044885-1</t>
  </si>
  <si>
    <t>BODEGA Y COCINA SAS</t>
  </si>
  <si>
    <t>1716369-</t>
  </si>
  <si>
    <t>BLOOMBERG L.P.</t>
  </si>
  <si>
    <t>1093763287</t>
  </si>
  <si>
    <t>LEIDY PAOLA CARREÑO TAPIAS</t>
  </si>
  <si>
    <t>84452202</t>
  </si>
  <si>
    <t>CARLOS MARIO MORENO GAMARRA</t>
  </si>
  <si>
    <t>800058607-2</t>
  </si>
  <si>
    <t>CONTROLES EMPRESARIALES S.A.S.</t>
  </si>
  <si>
    <t>1116856979</t>
  </si>
  <si>
    <t xml:space="preserve">WILMER ESTEBAN REUTO ROMERO </t>
  </si>
  <si>
    <t>1010024476</t>
  </si>
  <si>
    <t>VALENTINA HERRERA FONSECA</t>
  </si>
  <si>
    <t>901948191-6</t>
  </si>
  <si>
    <t>UNIÓN TEMPORAL DATA ANALYTIC</t>
  </si>
  <si>
    <t>901258229-6</t>
  </si>
  <si>
    <t>ELEMENTO ALPHA SAS</t>
  </si>
  <si>
    <t>79506641</t>
  </si>
  <si>
    <t>LUIS HUMBERTO USTARIZ GONZALEZ</t>
  </si>
  <si>
    <t>900985321-0</t>
  </si>
  <si>
    <t>FUNDACION CENTRO DE EXCELENCIA EN SISTEMAS DE INNOVACION</t>
  </si>
  <si>
    <t>830005448-1</t>
  </si>
  <si>
    <t>OTIS ELEVATOR COMPANY COLOMBIA S.A.S.</t>
  </si>
  <si>
    <t>1023013717</t>
  </si>
  <si>
    <t>JHON ALEJANDRO GOMEZ FERNANDEZ</t>
  </si>
  <si>
    <t>1018446510</t>
  </si>
  <si>
    <t>SEBASTIAN ECHEVERRI ÁLVAREZ</t>
  </si>
  <si>
    <t>900805096-7</t>
  </si>
  <si>
    <t>FIDEM SOLUTIONS SAS</t>
  </si>
  <si>
    <t>52168444</t>
  </si>
  <si>
    <t>NATALIA BARBOSA GALVIS</t>
  </si>
  <si>
    <t>1145924214</t>
  </si>
  <si>
    <t xml:space="preserve">PAULA SOFIA DIAZ DIAZ </t>
  </si>
  <si>
    <t>1119894455</t>
  </si>
  <si>
    <t xml:space="preserve">NEIRLY ZULIETH AVENDAÑO MOSQUERA </t>
  </si>
  <si>
    <t>900943048-4</t>
  </si>
  <si>
    <t>PWC CONTADORES Y AUDITORES SAS</t>
  </si>
  <si>
    <t>1018501757</t>
  </si>
  <si>
    <t xml:space="preserve">JAVIER ANDRES PEÑA MARQUEZ </t>
  </si>
  <si>
    <t>860015826-2</t>
  </si>
  <si>
    <t>MAYATUR S A S</t>
  </si>
  <si>
    <t>80033612</t>
  </si>
  <si>
    <t>WILLIAM OLIVERIO AVELLA CAMACHO</t>
  </si>
  <si>
    <t>900032159-4</t>
  </si>
  <si>
    <t>TRANSFIRIENDO S.A.</t>
  </si>
  <si>
    <t>830073347-4</t>
  </si>
  <si>
    <t>INSTITUTO DE AUDITORES INTERNOS DE COLOMBIA</t>
  </si>
  <si>
    <t>901016909-8</t>
  </si>
  <si>
    <t>2NV S.A.S.</t>
  </si>
  <si>
    <t>860012336-1</t>
  </si>
  <si>
    <t>INSTITUTO COLOMBIANO DE NORMAS TECNICAS Y CERTIFICACION ICONTEC</t>
  </si>
  <si>
    <t>900591222-8</t>
  </si>
  <si>
    <t>COBROACTIVO S.A.S</t>
  </si>
  <si>
    <t>830105621-7</t>
  </si>
  <si>
    <t>OSP INTERNATIONAL CALA S.A.S.</t>
  </si>
  <si>
    <t>900518732-2</t>
  </si>
  <si>
    <t>SAMSONITE COLOMBIA S A S</t>
  </si>
  <si>
    <t>13746237</t>
  </si>
  <si>
    <t>CAMILO ANDRES ARENAS VALDIVIESO</t>
  </si>
  <si>
    <t>901825955-8</t>
  </si>
  <si>
    <t>GARCIA HARKER ABOGADOS S.A.S.</t>
  </si>
  <si>
    <t>901469580-2</t>
  </si>
  <si>
    <t>COMPAÑIA DE SEGUROS COLSANITAS S.A</t>
  </si>
  <si>
    <t>900054586-0</t>
  </si>
  <si>
    <t>CONSULTORIAS EN INNOVACIÓN FINANCIERA SAS</t>
  </si>
  <si>
    <t>901354358-9</t>
  </si>
  <si>
    <t>STP ABOGADOS PROFESIONALES ASOCIADOS S.A.S</t>
  </si>
  <si>
    <t>901179865-1</t>
  </si>
  <si>
    <t>NEIRA &amp; GOMEZ ABOGADOS SAS</t>
  </si>
  <si>
    <t>800222753-2</t>
  </si>
  <si>
    <t>SISTEMAS GESTION Y CONSULTORIA ALFA GL S A S</t>
  </si>
  <si>
    <t>860510826-5</t>
  </si>
  <si>
    <t>INDUSTRIAL TAYLOR S.A.S.</t>
  </si>
  <si>
    <t>900701533-7</t>
  </si>
  <si>
    <t>G. HERRERA &amp; ASOCIADOS ABOGADOS S.A.S.</t>
  </si>
  <si>
    <t>860042209-2</t>
  </si>
  <si>
    <t>LEGIS EDITORES S.A.</t>
  </si>
  <si>
    <t>900234657-8</t>
  </si>
  <si>
    <t>DYNAMIC CORPORATION LTDA</t>
  </si>
  <si>
    <t>901463672-4</t>
  </si>
  <si>
    <t>CONSULTORES INTEGRALES ESPECIALIZADOS EN SALUD, AMBIENTE Y CALIDAD S.A.S.</t>
  </si>
  <si>
    <t>901830041-1</t>
  </si>
  <si>
    <t>HERNANDEZ &amp; DELGADO ABOGADOS ASOCIADOS S.A.S</t>
  </si>
  <si>
    <t>54469671</t>
  </si>
  <si>
    <t>SANDRA LILIANA BECERRA BOLIVAR</t>
  </si>
  <si>
    <t>901070251-1</t>
  </si>
  <si>
    <t>INSTITUTO COLOMBIANO DE GOBIERNO CORPORATIVO</t>
  </si>
  <si>
    <t>800064773-1</t>
  </si>
  <si>
    <t>PUBBLICA S.A.S.</t>
  </si>
  <si>
    <t>52825128</t>
  </si>
  <si>
    <t>ARGENIS PEREZ RODRIGUEZ</t>
  </si>
  <si>
    <t>830109420-1</t>
  </si>
  <si>
    <t xml:space="preserve">BRAND CENTER S.A.S. </t>
  </si>
  <si>
    <t>900986706-7</t>
  </si>
  <si>
    <t>CYE GROUP SAS</t>
  </si>
  <si>
    <t>1003845127</t>
  </si>
  <si>
    <t>CESAR AUGUSTO VERGARA GARCIA</t>
  </si>
  <si>
    <t>900459737-5</t>
  </si>
  <si>
    <t>GRUPO EDS AUTOGAS S.A.S.</t>
  </si>
  <si>
    <t>901037553-1</t>
  </si>
  <si>
    <t>VIVAS &amp; URIBE ABOGADOS SAS</t>
  </si>
  <si>
    <t>830076669-4</t>
  </si>
  <si>
    <t>GRUPO OET S.A.S.</t>
  </si>
  <si>
    <t>900166357-1</t>
  </si>
  <si>
    <t>VELEZ GUTIERREZ ABOGADOS S.A.S.</t>
  </si>
  <si>
    <t>901697829-8</t>
  </si>
  <si>
    <t>ALEMAN ABOGADOS Y CONSULTORES S.A.S</t>
  </si>
  <si>
    <t>4978830</t>
  </si>
  <si>
    <t>JOSE DAGOBERTO COTES GUZMAN</t>
  </si>
  <si>
    <t>901224897-1</t>
  </si>
  <si>
    <t>CASTILLO &amp; CASTILLO CONSULTORES EN DERECHO S.A.S.</t>
  </si>
  <si>
    <t>1018511716</t>
  </si>
  <si>
    <t>VALENTINA BAQUERO TONKIN</t>
  </si>
  <si>
    <t>55248026</t>
  </si>
  <si>
    <t>LINA MARCELA OVALLOS GAZABON</t>
  </si>
  <si>
    <t>1023020472</t>
  </si>
  <si>
    <t>JEAM NICOLAS ORBEGOZO FORERO</t>
  </si>
  <si>
    <t>860036884-1</t>
  </si>
  <si>
    <t>ERNST &amp; YOUNG S A S</t>
  </si>
  <si>
    <t>900491133-1</t>
  </si>
  <si>
    <t>DIAZ GRANADOS &amp; ABOGADOS CONSULTORES S A S</t>
  </si>
  <si>
    <t>1001060256</t>
  </si>
  <si>
    <t>LAURA ALEJANDRA FIGUEROA REYES</t>
  </si>
  <si>
    <t>900991968-1</t>
  </si>
  <si>
    <t>KENNEDYS COLOMBIA SAS</t>
  </si>
  <si>
    <t>1004738493</t>
  </si>
  <si>
    <t>JOHANN FABIAN LOPEZ GAITAN</t>
  </si>
  <si>
    <t>52768323</t>
  </si>
  <si>
    <t>PAOLA ESPERANZA PEDREROS MUÑOZ</t>
  </si>
  <si>
    <t>72001461</t>
  </si>
  <si>
    <t>ANDREY MEDINA CAICEDO</t>
  </si>
  <si>
    <t>900821624-3</t>
  </si>
  <si>
    <t>NEWRONA SAS</t>
  </si>
  <si>
    <t>901188624-1</t>
  </si>
  <si>
    <t>INFRAESTRUCTURAS SEGURAS S.A.S.</t>
  </si>
  <si>
    <t>901245493-8</t>
  </si>
  <si>
    <t>CO2CERO S.A.S BIC</t>
  </si>
  <si>
    <t>1090464451</t>
  </si>
  <si>
    <t>ANDRES JESUS LINDARTE NIÑO</t>
  </si>
  <si>
    <t>800226417-0</t>
  </si>
  <si>
    <t>MULTI IMPRESOS SAS</t>
  </si>
  <si>
    <t>800214001-9</t>
  </si>
  <si>
    <t>FITCH RATINGS COLOMBIA S A SOCIEDAD CALIFICADORA DE VALORES</t>
  </si>
  <si>
    <t>900077267-5</t>
  </si>
  <si>
    <t>AIR CONTROL SYSTEMS S.A.S.</t>
  </si>
  <si>
    <t>860000091-0</t>
  </si>
  <si>
    <t>WONDERFUL MUEBLES SPAZIO W S.A. S.</t>
  </si>
  <si>
    <t>830001338-1</t>
  </si>
  <si>
    <t>SUMIMAS S A S</t>
  </si>
  <si>
    <t>900345403-0</t>
  </si>
  <si>
    <t>CONSULTORIAS INTEGRALES Y SOLUCIONES INFORMATICAS, CONTABLES Y ADMINISTRATIVAS S.A.S.</t>
  </si>
  <si>
    <t>900239396-3</t>
  </si>
  <si>
    <t>ISOLUCION SISTEMAS INTEGRADOS DE GESTION S.A</t>
  </si>
  <si>
    <t>901033334-5</t>
  </si>
  <si>
    <t>ASOCIACION COLOMBIANA DE EMPRESAS DE TECNOLOGIA E INNOVACION FINANCIERA-COLOMBIA FINTECH</t>
  </si>
  <si>
    <t>901406402-1</t>
  </si>
  <si>
    <t xml:space="preserve">INSPECCION Y CERTIFICACION MULTINACIONAL SAS </t>
  </si>
  <si>
    <t>900596937-8</t>
  </si>
  <si>
    <t xml:space="preserve"> FAST FIRE DE COLOMBIA S.A.S.</t>
  </si>
  <si>
    <t>900797751-8</t>
  </si>
  <si>
    <t>DENKEN S.A.S</t>
  </si>
  <si>
    <t>901363727-1</t>
  </si>
  <si>
    <t>GOLDAM SERVICES S.A.S.</t>
  </si>
  <si>
    <t>830017209-8</t>
  </si>
  <si>
    <t>NEWNET S.A.</t>
  </si>
  <si>
    <t>900249043-1</t>
  </si>
  <si>
    <t>OPEN GROUP SAS</t>
  </si>
  <si>
    <t>830085726-4</t>
  </si>
  <si>
    <t>PMI BOGOTA COLOMBIA CHAPTER.</t>
  </si>
  <si>
    <t>900315526-1</t>
  </si>
  <si>
    <t>PROYECTO ITACA S.A.S.</t>
  </si>
  <si>
    <t>900166577-5</t>
  </si>
  <si>
    <t>INDEEVO S.A.S.</t>
  </si>
  <si>
    <t>830144762-3</t>
  </si>
  <si>
    <t>STORAGE AVAILABILITY SOLUTIONS S.A.S</t>
  </si>
  <si>
    <t>900415903-2</t>
  </si>
  <si>
    <t>LINESAFE TODOEMERGENCIAS S.A.S.</t>
  </si>
  <si>
    <t>13746586</t>
  </si>
  <si>
    <t>JUAN DAVID PICO TRASLAVIÑA</t>
  </si>
  <si>
    <t>900947053-1</t>
  </si>
  <si>
    <t>FUNDACION ALSUM COLOMBIA</t>
  </si>
  <si>
    <t>800005014-8</t>
  </si>
  <si>
    <t>INGENIERIA ELECTRONICA Y SISTEMAS S.A.S</t>
  </si>
  <si>
    <t>900422908-8</t>
  </si>
  <si>
    <t>ECONOMIA DERECHO Y SOCIEDAD S A S</t>
  </si>
  <si>
    <t>52158552</t>
  </si>
  <si>
    <t>MARIA NANCY PARADA DIAZ</t>
  </si>
  <si>
    <t>860029503-1</t>
  </si>
  <si>
    <t>COLEGIO DE ABOGADOS ESPECIALIZADOS EN DERECHO DEL TRABAJO Y SEGURIDAD SOCIAL DE COLOMBIA</t>
  </si>
  <si>
    <t>1098643613</t>
  </si>
  <si>
    <t>MARTHA LILIANA VILLAMIZAR MORALES</t>
  </si>
  <si>
    <t>1010213470</t>
  </si>
  <si>
    <t>DIEGO FERNANDO RIVEROS SANTAMARIA</t>
  </si>
  <si>
    <t>800046226-8</t>
  </si>
  <si>
    <t>HEINSOHN BUSINESS TECHNOLOGY S.A. BIC</t>
  </si>
  <si>
    <t>860073386-1</t>
  </si>
  <si>
    <t>UNIVERSIDAD DE LOS ANDES</t>
  </si>
  <si>
    <t>900463380-5</t>
  </si>
  <si>
    <t xml:space="preserve">J.W. PROJECT HOUSE S.A.S. </t>
  </si>
  <si>
    <t>900174552-5</t>
  </si>
  <si>
    <t>ADMINISTRACION OPERATIVA AUTOMOTRIZ SAS</t>
  </si>
  <si>
    <t>830126085-9</t>
  </si>
  <si>
    <t>ECO CORP SAS</t>
  </si>
  <si>
    <t>830079547-8</t>
  </si>
  <si>
    <t>CIENCIA DIVERTIDA COLOMBIA S.A.S</t>
  </si>
  <si>
    <t>900094086-0</t>
  </si>
  <si>
    <t>FILFER SOCIEDAD DE INVERSIONES S.A.S.</t>
  </si>
  <si>
    <t>830099766-1</t>
  </si>
  <si>
    <t xml:space="preserve">ARANDA SOFTWARE ANDINA S.A.S. </t>
  </si>
  <si>
    <t>830094544-9</t>
  </si>
  <si>
    <t>LEXIA ABOGADOS S.A.S</t>
  </si>
  <si>
    <t>900713651-1</t>
  </si>
  <si>
    <t>SOLUCIONES JURIDICAS DE LA BARRERA S.A.S.</t>
  </si>
  <si>
    <t>901654732-8</t>
  </si>
  <si>
    <t>SOLUCIONIS LEGAL S.A.S.</t>
  </si>
  <si>
    <t>900440679-2</t>
  </si>
  <si>
    <t>ECOLOGIC S A S BIC</t>
  </si>
  <si>
    <t>900494351-4</t>
  </si>
  <si>
    <t>ORGANIZACION LEVIN DE COLOMBIA S.A.S.</t>
  </si>
  <si>
    <t>900554898-9</t>
  </si>
  <si>
    <t>GIGA COLOMBIA SAS</t>
  </si>
  <si>
    <t>900171749-5</t>
  </si>
  <si>
    <t>INNOVACION APLICADA A LAS TELECOMUNICACIONES - S.A.S. BIC</t>
  </si>
  <si>
    <t>80224165</t>
  </si>
  <si>
    <t>DIEGO FERNANDO FONSECA BELLO</t>
  </si>
  <si>
    <t>901068828-2</t>
  </si>
  <si>
    <t>INNER BUHO CONSULTORIA S.A.S.</t>
  </si>
  <si>
    <t>900233434-8</t>
  </si>
  <si>
    <t>BISION CONSULTING S.A.S.</t>
  </si>
  <si>
    <t>901277134-6</t>
  </si>
  <si>
    <t>EXTINTORES FIREXT S.A.S.</t>
  </si>
  <si>
    <t>900689675-3</t>
  </si>
  <si>
    <t>TECNO MOBILIARIO S.A.S.</t>
  </si>
  <si>
    <t>800210237-1</t>
  </si>
  <si>
    <t>ASESORES DE IMPUESTOS Y CONTABLES ASOCIADOS TRIBUTAR ASESORES S.A.S.</t>
  </si>
  <si>
    <t>SUMICORP LTDA.</t>
  </si>
  <si>
    <t>805022756-4</t>
  </si>
  <si>
    <t>ACCION DEL CAUCA S.A.S.</t>
  </si>
  <si>
    <t>901385008-9</t>
  </si>
  <si>
    <t>INTECHBRAND SAS</t>
  </si>
  <si>
    <t>901496136-1</t>
  </si>
  <si>
    <t>HOMETIME LINK SAS</t>
  </si>
  <si>
    <t>900631435-2</t>
  </si>
  <si>
    <t>AUDATEX COLOMBIA S.A.S.</t>
  </si>
  <si>
    <t>830144759-0</t>
  </si>
  <si>
    <t>DUE DILIGENCE SUPPORT SERVICES COLOMBIA S.A.</t>
  </si>
  <si>
    <t>CENTRO INTERNACIONAL DE ESTUDIOS EN SEGUROS</t>
  </si>
  <si>
    <t>800129465-9</t>
  </si>
  <si>
    <t>INVERFAS S.A.</t>
  </si>
  <si>
    <t>800058195-1</t>
  </si>
  <si>
    <t>HIGH LIGHTS S.A.S.</t>
  </si>
  <si>
    <t>1016041679</t>
  </si>
  <si>
    <t>INFOLAFT SAS</t>
  </si>
  <si>
    <t>860027404-1</t>
  </si>
  <si>
    <t>ALLIANZ SEGUROS DE VIDA S A</t>
  </si>
  <si>
    <t>900422614-8</t>
  </si>
  <si>
    <t>EXPERIAN COLOMBIA S.A</t>
  </si>
  <si>
    <t>830018004-1</t>
  </si>
  <si>
    <t>CORRECOL CORREDORES DE COLOMBIANOS DE SEGUROS, CORREDORES DE SEGUROS S.A.</t>
  </si>
  <si>
    <t>NO</t>
  </si>
  <si>
    <t>SI</t>
  </si>
  <si>
    <t>https://community.secop.gov.co/Public/Tendering/ContractNoticePhases/View?PPI=CO1.PPI.37589117&amp;isFromPublicArea=True&amp;isModal=False</t>
  </si>
  <si>
    <t>https://community.secop.gov.co/Public/Tendering/ContractNoticePhases/View?PPI=CO1.PPI.41328911&amp;isFromPublicArea=True&amp;isModal=False</t>
  </si>
  <si>
    <t>https://community.secop.gov.co/Public/Tendering/ContractNoticePhases/View?PPI=CO1.PPI.37065982&amp;isFromPublicArea=True&amp;isModal=False</t>
  </si>
  <si>
    <t>https://community.secop.gov.co/Public/Tendering/ContractNoticePhases/View?PPI=CO1.PPI.38145173&amp;isFromPublicArea=True&amp;isModal=False</t>
  </si>
  <si>
    <t>https://community.secop.gov.co/Public/Tendering/ContractNoticePhases/View?PPI=CO1.PPI.37645866&amp;isFromPublicArea=True&amp;isModal=False</t>
  </si>
  <si>
    <t>https://community.secop.gov.co/Public/Tendering/ContractNoticePhases/View?PPI=CO1.PPI.37616579&amp;isFromPublicArea=True&amp;isModal=False</t>
  </si>
  <si>
    <t>https://community.secop.gov.co/Public/Tendering/ContractNoticePhases/View?PPI=CO1.PPI.37836350&amp;isFromPublicArea=True&amp;isModal=False</t>
  </si>
  <si>
    <t>https://community.secop.gov.co/Public/Tendering/ContractNoticePhases/View?PPI=CO1.PPI.37798960&amp;isFromPublicArea=True&amp;isModal=False</t>
  </si>
  <si>
    <t>https://community.secop.gov.co/Public/Tendering/OpportunityDetail/Index?noticeUID=CO1.NTC.7682404&amp;isFromPublicArea=True&amp;isModal=False</t>
  </si>
  <si>
    <t>https://community.secop.gov.co/Public/Tendering/ContractNoticePhases/View?PPI=CO1.PPI.37617278&amp;isFromPublicArea=True&amp;isModal=False</t>
  </si>
  <si>
    <t>https://community.secop.gov.co/Public/Tendering/ContractNoticePhases/View?PPI=CO1.PPI.37063711&amp;isFromPublicArea=True&amp;isModal=False</t>
  </si>
  <si>
    <t>https://community.secop.gov.co/Public/Tendering/ContractNoticePhases/View?PPI=CO1.PPI.37837085&amp;isFromPublicArea=True&amp;isModal=False</t>
  </si>
  <si>
    <t>https://community.secop.gov.co/Public/Tendering/ContractNoticePhases/View?PPI=CO1.PPI.37619031&amp;isFromPublicArea=True&amp;isModal=False</t>
  </si>
  <si>
    <t>https://community.secop.gov.co/Public/Tendering/ContractNoticePhases/View?PPI=CO1.PPI.37654361&amp;isFromPublicArea=True&amp;isModal=False</t>
  </si>
  <si>
    <t>https://community.secop.gov.co/Public/Tendering/ContractNoticePhases/View?PPI=CO1.PPI.37836392&amp;isFromPublicArea=True&amp;isModal=False</t>
  </si>
  <si>
    <t>https://community.secop.gov.co/Public/Tendering/ContractNoticePhases/View?PPI=CO1.PPI.37794123&amp;isFromPublicArea=True&amp;isModal=False</t>
  </si>
  <si>
    <t>https://community.secop.gov.co/Public/Tendering/OpportunityDetail/Index?noticeUID=CO1.NTC.7679592&amp;isFromPublicArea=True&amp;isModal=False</t>
  </si>
  <si>
    <t>https://community.secop.gov.co/Public/Tendering/ContractNoticePhases/View?PPI=CO1.PPI.37615660&amp;isFromPublicArea=True&amp;isModal=False</t>
  </si>
  <si>
    <t>https://community.secop.gov.co/Public/Tendering/ContractNoticePhases/View?PPI=CO1.PPI.37801112&amp;isFromPublicArea=True&amp;isModal=False</t>
  </si>
  <si>
    <t>https://community.secop.gov.co/Public/Tendering/ContractNoticePhases/View?PPI=CO1.PPI.42603554&amp;…</t>
  </si>
  <si>
    <t>https://community.secop.gov.co/Public/Tendering/ContractNoticePhases/View?PPI=CO1.PPI.37788633&amp;isFromPublicArea=True&amp;isModal=False</t>
  </si>
  <si>
    <t>https://community.secop.gov.co/Public/Tendering/ContractNoticePhases/View?PPI=CO1.PPI.38592762&amp;isFromPublicArea=True&amp;isModal=False</t>
  </si>
  <si>
    <t>https://community.secop.gov.co/Public/Tendering/ContractNoticePhases/View?PPI=CO1.PPI.37802127&amp;isFromPublicArea=True&amp;isModal=False</t>
  </si>
  <si>
    <t>https://community.secop.gov.co/Public/Tendering/ContractNoticePhases/View?PPI=CO1.PPI.37800929&amp;isFromPublicArea=True&amp;isModal=False</t>
  </si>
  <si>
    <t>https://community.secop.gov.co/Public/Tendering/ContractNoticePhases/View?PPI=CO1.PPI.37800107&amp;isFromPublicArea=True&amp;isModal=False</t>
  </si>
  <si>
    <t>https://community.secop.gov.co/Public/Tendering/ContractNoticePhases/View?PPI=CO1.PPI.37610891&amp;isFromPublicArea=True&amp;isModal=False</t>
  </si>
  <si>
    <t>https://community.secop.gov.co/Public/Tendering/OpportunityDetail/Index?noticeUID=CO1.NTC.7827492&amp;isFromPublicArea=True&amp;isModal=False</t>
  </si>
  <si>
    <t>https://community.secop.gov.co/Public/Tendering/OpportunityDetail/Index?noticeUID=CO1.NTC.7827163&amp;isFromPublicArea=True&amp;isModal=False</t>
  </si>
  <si>
    <t>https://community.secop.gov.co/Public/Tendering/ContractNoticePhases/View?PPI=CO1.PPI.37614961&amp;isFromPublicArea=True&amp;isModal=False</t>
  </si>
  <si>
    <t>https://community.secop.gov.co/Public/Tendering/ContractNoticePhases/View?PPI=CO1.PPI.38131005&amp;isFromPublicArea=True&amp;isModal=False</t>
  </si>
  <si>
    <t>https://community.secop.gov.co/Public/Tendering/ContractNoticePhases/View?PPI=CO1.PPI.37590826&amp;isFromPublicArea=True&amp;isModal=False</t>
  </si>
  <si>
    <t>https://community.secop.gov.co/Public/Tendering/ContractNoticePhases/View?PPI=CO1.PPI.37802683&amp;isFromPublicArea=True&amp;isModal=False</t>
  </si>
  <si>
    <t>https://community.secop.gov.co/Public/Tendering/ContractNoticePhases/View?PPI=CO1.PPI.38496056&amp;isFromPublicArea=True&amp;isModal=False</t>
  </si>
  <si>
    <t>https://community.secop.gov.co/Public/Tendering/OpportunityDetail/Index?noticeUID=CO1.NTC.7828515&amp;isFromPublicArea=True&amp;isModal=False</t>
  </si>
  <si>
    <t>https://community.secop.gov.co/Public/Tendering/ContractNoticePhases/View?PPI=CO1.PPI.38409863&amp;isFromPublicArea=True&amp;isModal=False</t>
  </si>
  <si>
    <t>https://community.secop.gov.co/Public/Tendering/ContractNoticePhases/View?PPI=CO1.PPI.38498440&amp;isFromPublicArea=True&amp;isModal=False</t>
  </si>
  <si>
    <t>https://community.secop.gov.co/Public/Tendering/ContractNoticePhases/View?PPI=CO1.PPI.37803169&amp;isFromPublicArea=True&amp;isModal=False</t>
  </si>
  <si>
    <t>https://community.secop.gov.co/Public/Tendering/ContractNoticePhases/View?PPI=CO1.PPI.38616842&amp;isFromPublicArea=True&amp;isModal=False</t>
  </si>
  <si>
    <t>https://community.secop.gov.co/Public/Tendering/OpportunityDetail/Index?noticeUID=CO1.NTC.7775001&amp;isFromPublicArea=True&amp;isModal=False</t>
  </si>
  <si>
    <t>https://community.secop.gov.co/Public/Tendering/ContractNoticePhases/View?</t>
  </si>
  <si>
    <t>https://community.secop.gov.co/Public/Tendering/OpportunityDetail/Index?noticeUID=CO1.NTC.7836028&amp;isFromPublicArea=True&amp;isModal=False</t>
  </si>
  <si>
    <t>https://www.secop.gov.co/CO1BusinessLine/Tendering/ProcedureEdit/View?ProfileName=CCE-11-Procedimiento_Publicidad&amp;PPI=CO1.PPI.38840990&amp;DocUniqueName=Consulta&amp;DocTypeName=NextWay.Entities.Marketplace.Tendering.ProcedureRequest&amp;ProfileVersion=12&amp;DocUniqueIdentifier=CO1.REQ.8116454&amp;prevCtxUrl=https%3a%2f%2fwww.secop.gov.co%2fCO1BusinessLine%2fTendering%2fBuyerWorkArea%2fIndex%3fDocUniqueIdentifier%3dCO1.BDOS.7975761&amp;prevCtxLbl=&amp;Messages=Publicado%20|Success</t>
  </si>
  <si>
    <t>https://community.secop.gov.co/Public/Tendering/ContractNoticePhases/View?PPI=CO1.PPI.38126728&amp;isFromPublicArea=True&amp;isModal=False</t>
  </si>
  <si>
    <t>https://community.secop.gov.co/Public/Tendering/ContractNoticePhases/View?PPI=CO1.PPI.37821188&amp;isFromPublicArea=True&amp;isModal=False</t>
  </si>
  <si>
    <t>https://community.secop.gov.co/Public/Tendering/ContractNoticePhases/View?PPI=CO1.PPI.38321344&amp;isFromPublicArea=True&amp;isModal=False</t>
  </si>
  <si>
    <t>https://community.secop.gov.co/Public/Tendering/OpportunityDetail/Index?noticeUID=CO1.NTC.7830369&amp;isFromPublicArea=True&amp;isModal=False</t>
  </si>
  <si>
    <t>https://community.secop.gov.co/Public/Tendering/ContractNoticePhases/View?PPI=CO1.PPI.38433687&amp;isFromPublicArea=True&amp;isModal=False</t>
  </si>
  <si>
    <t>https://community.secop.gov.co/Public/Tendering/ContractNoticePhases/View?PPI=CO1.PPI.38419850&amp;isFromPublicArea=True&amp;isModal=False</t>
  </si>
  <si>
    <t>https://community.secop.gov.co/Public/Tendering/ContractNoticePhases/View?PPI=CO1.PPI.38618304&amp;isFromPublicArea=True&amp;isModal=False</t>
  </si>
  <si>
    <t>https://community.secop.gov.co/Public/Tendering/ContractNoticePhases/View?PPI=CO1.PPI.38810449&amp;isFromPublicArea=True&amp;isModal=False</t>
  </si>
  <si>
    <t>https://community.secop.gov.co/Public/Tendering/ContractNoticePhases/View?PPI=CO1.PPI.38441787&amp;isFromPublicArea=True&amp;isModal=False</t>
  </si>
  <si>
    <t>https://community.secop.gov.co/Public/Tendering/ContractNoticePhases/View?PPI=CO1.PPI.38422705&amp;isFromPublicArea=True&amp;isModal=False</t>
  </si>
  <si>
    <t>https://community.secop.gov.co/Public/Tendering/ContractNoticePhases/View?PPI=CO1.PPI.38464180&amp;isFromPublicArea=True&amp;isModal=False</t>
  </si>
  <si>
    <t>https://www.secop.gov.co/CO1BusinessLine/Tendering/ProcedureEdit/View?ProfileName=CCE-11-Procedimiento_Publicidad&amp;PPI=CO1.PPI.38919026&amp;DocUniqueName=Consulta&amp;DocTypeName=NextWay.Entities.Marketplace.Tendering.ProcedureRequest&amp;ProfileVersion=12&amp;DocUniqueIdentifier=CO1.REQ.8134638&amp;prevCtxUrl=https%3a%2f%2fwww.secop.gov.co%2fCO1BusinessLine%2fTendering%2fBuyerWorkArea%2fIndex%3fDocUniqueIdentifier%3dCO1.BDOS.7993709&amp;prevCtxLbl=&amp;Messages=Publicado%20|Success</t>
  </si>
  <si>
    <t>https://community.secop.gov.co/Public/Tendering/ContractNoticePhases/View?PPI=CO1.PPI.38336746&amp;isFromPublicArea=True&amp;isModal=False</t>
  </si>
  <si>
    <t>https://www.secop.gov.co/CO1BusinessLine/Tendering/ProcedureEdit/View?ProfileName=CCE-11-Procedimiento_Publicidad&amp;PPI=CO1.PPI.38842331&amp;DocUniqueName=Consulta&amp;DocTypeName=NextWay.Entities.Marketplace.Tendering.ProcedureRequest&amp;ProfileVersion=12&amp;DocUniqueIdentifier=CO1.REQ.8116938&amp;prevCtxUrl=https%3a%2f%2fwww.secop.gov.co%2fCO1BusinessLine%2fTendering%2fBuyerWorkArea%2fIndex%3fDocUniqueIdentifier%3dCO1.BDOS.7976415&amp;prevCtxLbl=&amp;Messages=Publicado%20|Success</t>
  </si>
  <si>
    <t>https://community.secop.gov.co/Public/Tendering/ContractNoticePhases/View?PPI=CO1.PPI.38892557&amp;isFromPublicArea=True&amp;isModal=False</t>
  </si>
  <si>
    <t>https://community.secop.gov.co/Public/Tendering/ContractNoticePhases/View?PPI=CO1.PPI.38916923&amp;isFromPublicArea=True&amp;isModal=False</t>
  </si>
  <si>
    <t>https://community.secop.gov.co/Public/Tendering/ContractNoticePhases/View?PPI=CO1.PPI.38467027&amp;isFromPublicArea=True&amp;isModal=False</t>
  </si>
  <si>
    <t xml:space="preserve">https://community.secop.gov.co/Public/Tendering/ContractNoticePhases/View?PPI=CO1.PPI.39266890&amp;isFromPublicArea=True&amp;isModal=False </t>
  </si>
  <si>
    <t>https://community.secop.gov.co/Public/Tendering/ContractNoticePhases/View?PPI=CO1.PPI.39293577&amp;isFromPublicArea=True&amp;isModal=False</t>
  </si>
  <si>
    <t>https://community.secop.gov.co/Public/Tendering/ContractNoticePhases/View?PPI=CO1.PPI.39401632&amp;isFromPublicArea=True&amp;isModal=False</t>
  </si>
  <si>
    <t>https://community.secop.gov.co/Public/Tendering/ContractNoticePhases/View?PPI=CO1.PPI.39185123&amp;isFromPublicArea=True&amp;isModal=False</t>
  </si>
  <si>
    <t>https://community.secop.gov.co/Public/Tendering/ContractNoticePhases/View?PPI=CO1.PPI.38811126&amp;isFromPublicArea=True&amp;isModal=False</t>
  </si>
  <si>
    <t xml:space="preserve">https://community.secop.gov.co/Public/Tendering/ContractNoticePhases/View?PPI=CO1.PPI.39321676&amp;isFromPublicArea=True&amp;isModal=False </t>
  </si>
  <si>
    <t>https://community.secop.gov.co/Public/Tendering/ContractNoticePhases/View?PPI=CO1.PPI.39330033&amp;isFromPublicArea=True&amp;isModal=False</t>
  </si>
  <si>
    <t>https://community.secop.gov.co/Public/Tendering/ContractNoticePhases/View?PPI=CO1.PPI.38893412&amp;isFromPublicArea=True&amp;isModal=False</t>
  </si>
  <si>
    <t>https://community.secop.gov.co/Public/Tendering/ContractNoticePhases/View?PPI=CO1.PPI.39265606&amp;isFromPublicArea=True&amp;isModal=False</t>
  </si>
  <si>
    <t>https://community.secop.gov.co/Public/Tendering/ContractNoticePhases/View?PPI=CO1.PPI.39391862&amp;isFromPublicArea=True&amp;isModal=False</t>
  </si>
  <si>
    <t>https://community.secop.gov.co/Public/Tendering/ContractNoticePhases/View?PPI=CO1.PPI.41150763&amp;isFromPublicArea=True&amp;isModal=False</t>
  </si>
  <si>
    <t>https://community.secop.gov.co/Public/Tendering/OpportunityDetail/Index?noticeUID=CO1.NTC.8219486&amp;isFromPublicArea=True&amp;isModal=False</t>
  </si>
  <si>
    <t>https://community.secop.gov.co/Public/Tendering/ContractNoticePhases/View?PPI=CO1.PPI.38172997&amp;isFromPublicArea=True&amp;isModal=False</t>
  </si>
  <si>
    <t>https://community.secop.gov.co/Public/Tendering/ContractNoticePhases/View?PPI=CO1.PPI.39421715&amp;isFromPublicArea=True&amp;isModal=False</t>
  </si>
  <si>
    <t>https://community.secop.gov.co/Public/Tendering/ContractNoticePhases/View?PPI=CO1.PPI.40359860&amp;isFromPublicArea=True&amp;isModal=False</t>
  </si>
  <si>
    <t>https://community.secop.gov.co/Public/Tendering/ContractNoticePhases/View?PPI=CO1.PPI.40620654&amp;isFromPublicArea=True&amp;isModal=False</t>
  </si>
  <si>
    <t>https://community.secop.gov.co/Public/Tendering/ContractNoticePhases/View?PPI=CO1.PPI.41276265&amp;isFromPublicArea=True&amp;isModal=False</t>
  </si>
  <si>
    <t>https://community.secop.gov.co/Public/Tendering/ContractNoticePhases/View?PPI=CO1.PPI.39778208&amp;isFromPublicArea=True&amp;isModal=False</t>
  </si>
  <si>
    <t>https://community.secop.gov.co/Public/Tendering/OpportunityDetail/Index?noticeUID=CO1.NTC.8219975&amp;isFromPublicArea=True&amp;isModal=False</t>
  </si>
  <si>
    <t>https://community.secop.gov.co/Public/Tendering/ContractNoticePhases/View?PPI=CO1.PPI.40360192&amp;isFromPublicArea=True&amp;isModal=False</t>
  </si>
  <si>
    <t>https://community.secop.gov.co/Public/Tendering/OpportunityDetail/Index?noticeUID=CO1.NTC.8220728&amp;isFromPublicArea=True&amp;isModal=False</t>
  </si>
  <si>
    <t>https://community.secop.gov.co/Public/Tendering/ContractNoticePhases/View?PPI=CO1.PPI.41151148&amp;isFromPublicArea=True&amp;isModal=False</t>
  </si>
  <si>
    <t>https://community.secop.gov.co/Public/Tendering/OpportunityDetail/Index?noticeUID=CO1.NTC.8219934&amp;isFromPublicArea=True&amp;isModal=False</t>
  </si>
  <si>
    <t>https://community.secop.gov.co/Public/Tendering/OpportunityDetail/Index?noticeUID=CO1.NTC.8158613&amp;isFromPublicArea=True&amp;isModal=False</t>
  </si>
  <si>
    <t>https://community.secop.gov.co/Public/Tendering/ContractNoticePhases/View?PPI=CO1.PPI.39295184&amp;isFromPublicArea=True&amp;isModal=False</t>
  </si>
  <si>
    <t>https://community.secop.gov.co/Public/Tendering/ContractNoticePhases/View?PPI=CO1.PPI.39313975&amp;isFromPublicArea=True&amp;isModal=False</t>
  </si>
  <si>
    <t>https://community.secop.gov.co/Public/Tendering/ContractNoticePhases/View?PPI=CO1.PPI.39392810&amp;isFromPublicArea=True&amp;isModal=False</t>
  </si>
  <si>
    <t>https://community.secop.gov.co/Public/Tendering/OpportunityDetail/Index?noticeUID=CO1.NTC.8156815&amp;isFromPublicArea=True&amp;isModal=False</t>
  </si>
  <si>
    <t>https://community.secop.gov.co/Public/Tendering/ContractNoticePhases/View?PPI=CO1.PPI.40375458&amp;isFromPublicArea=True&amp;isModal=False</t>
  </si>
  <si>
    <t>https://community.secop.gov.co/Public/Tendering/ContractNoticePhases/View?PPI=CO1.PPI.39403048&amp;isFromPublicArea=True&amp;isModal=False</t>
  </si>
  <si>
    <t>https://community.secop.gov.co/Public/Tendering/ContractNoticePhases/View?PPI=CO1.PPI.41275243&amp;isFromPublicArea=True&amp;isModal=False</t>
  </si>
  <si>
    <t>https://community.secop.gov.co/Public/Tendering/ContractNoticePhases/View?PPI=CO1.PPI.39402353&amp;isFromPublicArea=True&amp;isModal=False</t>
  </si>
  <si>
    <t>https://community.secop.gov.co/Public/Tendering/ContractNoticePhases/View?PPI=CO1.PPI.41149456&amp;isFromPublicArea=True&amp;isModal=False</t>
  </si>
  <si>
    <t>https://community.secop.gov.co/Public/Tendering/ContractNoticePhases/View?PPI=CO1.PPI.41152216&amp;isFromPublicArea=True&amp;isModal=False</t>
  </si>
  <si>
    <t>https://community.secop.gov.co/Public/Tendering/ContractNoticePhases/View?PPI=CO1.PPI.41277171&amp;isFromPublicArea=True&amp;isModal=False</t>
  </si>
  <si>
    <t>https://community.secop.gov.co/Public/Tendering/ContractNoticePhases/View?PPI=CO1.PPI.40361682&amp;isFromPublicArea=True&amp;isModal=False</t>
  </si>
  <si>
    <t>https://community.secop.gov.co/Public/Tendering/ContractNoticePhases/View?PPI=CO1.PPI.41276253&amp;isFromPublicArea=True&amp;isModal=False</t>
  </si>
  <si>
    <t>https://community.secop.gov.co/Public/Tendering/ContractNoticePhases/View?PPI=CO1.PPI.40657329&amp;isFromPublicArea=True&amp;isModal=False</t>
  </si>
  <si>
    <t>https://community.secop.gov.co/Public/Tendering/ContractNoticePhases/View?PPI=CO1.PPI.39781055&amp;isFromPublicArea=True&amp;isModal=False</t>
  </si>
  <si>
    <t>https://community.secop.gov.co/Public/Tendering/ContractNoticePhases/View?PPI=CO1.PPI.42205821&amp;isFromPublicArea=True&amp;isModal=False</t>
  </si>
  <si>
    <t>https://community.secop.gov.co/Public/Tendering/ContractNoticePhases/View?PPI=CO1.PPI.39423722&amp;isFromPublicArea=True&amp;isModal=False</t>
  </si>
  <si>
    <t>https://community.secop.gov.co/Public/Tendering/OpportunityDetail/Index?noticeUID=CO1.NTC.8221511&amp;isFromPublicArea=True&amp;isModal=False</t>
  </si>
  <si>
    <t>https://community.secop.gov.co/Public/Tendering/ContractNoticePhases/View?PPI=CO1.PPI.40624142&amp;isFromPublicArea=True&amp;isModal=False</t>
  </si>
  <si>
    <t>https://community.secop.gov.co/Public/Tendering/OpportunityDetail/Index?noticeUID=CO1.NTC.8221489&amp;isFromPublicArea=True&amp;isModal=False</t>
  </si>
  <si>
    <t>https://community.secop.gov.co/Public/Tendering/OpportunityDetail/Index?noticeUID=CO1.NTC.8222144&amp;isFromPublicArea=True&amp;isModal=False</t>
  </si>
  <si>
    <t>https://community.secop.gov.co/Public/Tendering/OpportunityDetail/Index?noticeUID=CO1.NTC.8222340&amp;isFromPublicArea=True&amp;isModal=False</t>
  </si>
  <si>
    <t>https://community.secop.gov.co/Public/Tendering/ContractNoticePhases/View?PPI=CO1.PPI.41278636&amp;isFromPublicArea=True&amp;isModal=False</t>
  </si>
  <si>
    <t>https://community.secop.gov.co/Public/Tendering/ContractNoticePhases/View?PPI=CO1.PPI.41278630&amp;isFromPublicArea=True&amp;isModal=False</t>
  </si>
  <si>
    <t>https://community.secop.gov.co/Public/Tendering/ContractNoticePhases/View?PPI=CO1.PPI.40362860&amp;isFromPublicArea=True&amp;isModal=False</t>
  </si>
  <si>
    <t>https://community.secop.gov.co/Public/Tendering/ContractNoticePhases/View?PPI=CO1.PPI.41219786&amp;isFromPublicArea=True&amp;isModal=False</t>
  </si>
  <si>
    <t>https://community.secop.gov.co/Public/Tendering/ContractNoticePhases/View?PPI=CO1.PPI.40653986&amp;isFromPublicArea=True&amp;isModal=False</t>
  </si>
  <si>
    <t>https://community.secop.gov.co/Public/Tendering/ContractNoticePhases/View?PPI=CO1.PPI.39781500&amp;isFromPublicArea=True&amp;isModal=False</t>
  </si>
  <si>
    <t>https://community.secop.gov.co/Public/Tendering/OpportunityDetail/Index?noticeUID=CO1.NTC.8222024&amp;isFromPublicArea=True&amp;isModal=False</t>
  </si>
  <si>
    <t>https://community.secop.gov.co/Public/Tendering/ContractNoticePhases/View?PPI=CO1.PPI.41278064&amp;isFromPublicArea=True&amp;isModal=False</t>
  </si>
  <si>
    <t>https://community.secop.gov.co/Public/Tendering/ContractNoticePhases/View?PPI=CO1.PPI.40622585&amp;isFromPublicArea=True&amp;isModal=False</t>
  </si>
  <si>
    <t>https://community.secop.gov.co/Public/Tendering/ContractNoticePhases/View?PPI=CO1.PPI.40625516&amp;isFromPublicArea=True&amp;isModal=False</t>
  </si>
  <si>
    <t>https://community.secop.gov.co/Public/Tendering/ContractNoticePhases/View?PPI=CO1.PPI.41277797&amp;isFromPublicArea=True&amp;isModal=False</t>
  </si>
  <si>
    <t>https://community.secop.gov.co/Public/Tendering/ContractNoticePhases/View?PPI=CO1.PPI.39775873&amp;isFromPublicArea=True&amp;isModal=False</t>
  </si>
  <si>
    <t>https://community.secop.gov.co/Public/Tendering/ContractNoticePhases/View?PPI=CO1.PPI.41277431&amp;isFromPublicArea=True&amp;isModal=False</t>
  </si>
  <si>
    <t>https://community.secop.gov.co/Public/Tendering/ContractNoticePhases/View?PPI=CO1.PPI.41697832&amp;isFromPublicArea=True&amp;isModal=False</t>
  </si>
  <si>
    <t>https://community.secop.gov.co/Public/Tendering/ContractNoticePhases/View?PPI=CO1.PPI.41314110&amp;isFromPublicArea=True&amp;isModal=False</t>
  </si>
  <si>
    <t>https://community.secop.gov.co/Public/Tendering/ContractNoticePhases/View?PPI=CO1.PPI.40379724&amp;isFromPublicArea=True&amp;isModal=False</t>
  </si>
  <si>
    <t>https://community.secop.gov.co/Public/Tendering/ContractNoticePhases/View?PPI=CO1.PPI.41278521&amp;isFromPublicArea=True&amp;isModal=False</t>
  </si>
  <si>
    <t>https://community.secop.gov.co/Public/Tendering/ContractNoticePhases/View?PPI=CO1.PPI.41277484&amp;isFromPublicArea=True&amp;isModal=False</t>
  </si>
  <si>
    <t>https://community.secop.gov.co/Public/Tendering/ContractNoticePhases/View?PPI=CO1.PPI.40123158&amp;isFromPublicArea=True&amp;isModal=False</t>
  </si>
  <si>
    <t>https://community.secop.gov.co/Public/Tendering/ContractNoticePhases/View?PPI=CO1.PPI.40616869&amp;isFromPublicArea=True&amp;isModal=False</t>
  </si>
  <si>
    <t>https://community.secop.gov.co/Public/Tendering/ContractNoticePhases/View?PPI=CO1.PPI.41276350&amp;isFromPublicArea=True&amp;isModal=False</t>
  </si>
  <si>
    <t>https://community.secop.gov.co/Public/Tendering/ContractNoticePhases/View?PPI=CO1.PPI.40381096&amp;isFromPublicArea=True&amp;isModal=False</t>
  </si>
  <si>
    <t>https://community.secop.gov.co/Public/Tendering/ContractNoticePhases/View?PPI=CO1.PPI.40380572&amp;isFromPublicArea=True&amp;isModal=False</t>
  </si>
  <si>
    <t>https://community.secop.gov.co/Public/Tendering/ContractNoticePhases/View?PPI=CO1.PPI.42334866&amp;isFromPublicArea=True&amp;isModal=False</t>
  </si>
  <si>
    <t>https://community.secop.gov.co/Public/Tendering/ContractNoticePhases/View?PPI=CO1.PPI.39782145&amp;isFromPublicArea=True&amp;isModal=False</t>
  </si>
  <si>
    <t>https://community.secop.gov.co/Public/Tendering/ContractNoticePhases/View?PPI=CO1.PPI.41278748&amp;isFromPublicArea=True&amp;isModal=False</t>
  </si>
  <si>
    <t>https://community.secop.gov.co/Public/Tendering/ContractNoticePhases/View?PPI=CO1.PPI.41220480&amp;isFromPublicArea=True&amp;isModal=False</t>
  </si>
  <si>
    <t>https://community.secop.gov.co/Public/Tendering/ContractNoticePhases/View?PPI=CO1.PPI.40376018&amp;isFromPublicArea=True&amp;isModal=False</t>
  </si>
  <si>
    <t>https://community.secop.gov.co/Public/Tendering/ContractNoticePhases/View?PPI=CO1.PPI.40388419&amp;isFromPublicArea=True&amp;isModal=False</t>
  </si>
  <si>
    <t xml:space="preserve">https://community.secop.gov.co/Public/Tendering/ContractNoticePhases/View?PPI=CO1.PPI.42201877&amp;isFromPublicArea=True&amp;isModal=False </t>
  </si>
  <si>
    <t>https://community.secop.gov.co/Public/Tendering/ContractNoticePhases/View?PPI=CO1.PPI.41279028&amp;isFromPublicArea=True&amp;isModal=False</t>
  </si>
  <si>
    <t>https://community.secop.gov.co/Public/Tendering/ContractNoticePhases/View?PPI=CO1.PPI.41265271&amp;isFromPublicArea=True&amp;isModal=False</t>
  </si>
  <si>
    <t>https://community.secop.gov.co/Public/Tendering/ContractNoticePhases/View?PPI=CO1.PPI.41313941&amp;isFromPublicArea=True&amp;isModal=False</t>
  </si>
  <si>
    <t>https://community.secop.gov.co/Public/Tendering/ContractNoticePhases/View?PPI=CO1.PPI.41279221&amp;isFromPublicArea=True&amp;isModal=False</t>
  </si>
  <si>
    <t>https://community.secop.gov.co/Public/Tendering/ContractNoticePhases/View?PPI=CO1.PPI.41313694&amp;isFromPublicArea=True&amp;isModal=False</t>
  </si>
  <si>
    <t>https://community.secop.gov.co/Public/Tendering/ContractNoticePhases/View?PPI=CO1.PPI.41313699&amp;isFromPublicArea=True&amp;isModal=False</t>
  </si>
  <si>
    <t>https://community.secop.gov.co/Public/Tendering/ContractNoticePhases/View?PPI=CO1.PPI.40127249&amp;isFromPublicArea=True&amp;isModal=False</t>
  </si>
  <si>
    <t>https://community.secop.gov.co/Public/Tendering/ContractNoticePhases/View?PPI=CO1.PPI.40708998&amp;isFromPublicArea=True&amp;isModal=False</t>
  </si>
  <si>
    <t>https://community.secop.gov.co/Public/Tendering/ContractNoticePhases/View?PPI=CO1.PPI.41278536&amp;isFromPublicArea=True&amp;isModal=False</t>
  </si>
  <si>
    <t>https://community.secop.gov.co/Public/Tendering/ContractNoticePhases/View?PPI=CO1.PPI.40840006&amp;isFromPublicArea=True&amp;isModal=False</t>
  </si>
  <si>
    <t>https://community.secop.gov.co/Public/Tendering/ContractNoticePhases/View?PPI=CO1.PPI.40834856&amp;isFromPublicArea=True&amp;isModal=False</t>
  </si>
  <si>
    <t>https://community.secop.gov.co/Public/Tendering/ContractNoticePhases/View?PPI=CO1.PPI.40710145&amp;isFromPublicArea=True&amp;isModal=False</t>
  </si>
  <si>
    <t>https://community.secop.gov.co/Public/Tendering/ContractNoticePhases/View?PPI=CO1.PPI.40840590&amp;isFromPublicArea=True&amp;isModal=False</t>
  </si>
  <si>
    <t>https://community.secop.gov.co/Public/Tendering/ContractNoticePhases/View?PPI=CO1.PPI.41314692&amp;isFromPublicArea=True&amp;isModal=False</t>
  </si>
  <si>
    <t>https://community.secop.gov.co/Public/Tendering/ContractNoticePhases/View?PPI=CO1.PPI.41328957&amp;isFromPublicArea=True&amp;isModal=False</t>
  </si>
  <si>
    <t>https://community.secop.gov.co/Public/Tendering/ContractNoticePhases/View?PPI=CO1.PPI.41278872&amp;isFromPublicArea=True&amp;isModal=False</t>
  </si>
  <si>
    <t>https://community.secop.gov.co/Public/Tendering/ContractNoticePhases/View?PPI=CO1.PPI.41328932&amp;isFromPublicArea=True&amp;isModal=False</t>
  </si>
  <si>
    <t>https://community.secop.gov.co/Public/Tendering/ContractNoticePhases/View?PPI=CO1.PPI.40870214&amp;isFromPublicArea=True&amp;isModal=False</t>
  </si>
  <si>
    <t>https://community.secop.gov.co/Public/Tendering/ContractNoticePhases/View?PPI=CO1.PPI.41911560&amp;isFromPublicArea=True&amp;isModal=False</t>
  </si>
  <si>
    <t>https://community.secop.gov.co/Public/Tendering/ContractNoticePhases/View?PPI=CO1.PPI.41328989&amp;isFromPublicArea=True&amp;isModal=False</t>
  </si>
  <si>
    <t>https://community.secop.gov.co/Public/Tendering/ContractNoticePhases/View?PPI=CO1.PPI.41314497&amp;isFromPublicArea=True&amp;isModal=False</t>
  </si>
  <si>
    <t>https://community.secop.gov.co/Public/Tendering/ContractNoticePhases/View?PPI=CO1.PPI.40842923&amp;isFromPublicArea=True&amp;isModal=False</t>
  </si>
  <si>
    <t>https://community.secop.gov.co/Public/Tendering/ContractNoticePhases/View?PPI=CO1.PPI.41314403&amp;isFromPublicArea=True&amp;isModal=False</t>
  </si>
  <si>
    <t>https://www.secop.gov.co/CO1BusinessLine/Tendering/ProcedureEdit/View?docUniqueIdentifier=CO1.REQ.8615447&amp;prevCtxLbl=Proceso&amp;prevCtxUrl=https%3a%2f%2fwww.secop.gov.co%3a443%2fCO1BusinessLine%2fTendering%2fBuyerWorkArea%2fIndex%3fDocUniqueIdentifier%3dCO1.BDOS.8462292</t>
  </si>
  <si>
    <t>https://community.secop.gov.co/Public/Tendering/ContractNoticePhases/View?PPI=CO1.PPI.41313981&amp;isFromPublicArea=True&amp;isModal=False</t>
  </si>
  <si>
    <t>https://community.secop.gov.co/Public/Tendering/ContractNoticePhases/View?PPI=CO1.PPI.41914397&amp;isFromPublicArea=True&amp;isModal=False</t>
  </si>
  <si>
    <t>https://community.secop.gov.co/Public/Tendering/ContractNoticePhases/View?PPI=CO1.PPI.41313962&amp;isFromPublicArea=True&amp;isModal=False</t>
  </si>
  <si>
    <t>https://community.secop.gov.co/Public/Tendering/ContractNoticePhases/View?PPI=CO1.PPI.41314861&amp;isFromPublicArea=True&amp;isModal=False</t>
  </si>
  <si>
    <t>https://community.secop.gov.co/Public/Tendering/ContractNoticePhases/View?PPI=CO1.PPI.41315049&amp;isFromPublicArea=True&amp;isModal=False</t>
  </si>
  <si>
    <t>https://community.secop.gov.co/Public/Tendering/ContractNoticePhases/View?PPI=CO1.PPI.41329726&amp;isFromPublicArea=True&amp;isModal=False</t>
  </si>
  <si>
    <t>https://community.secop.gov.co/Public/Tendering/ContractNoticePhases/View?PPI=CO1.PPI.41313974&amp;isFromPublicArea=True&amp;isModal=False</t>
  </si>
  <si>
    <t>https://community.secop.gov.co/Public/Tendering/ContractNoticePhases/View?PPI=CO1.PPI.42170432&amp;isFromPublicArea=True&amp;isModal=False</t>
  </si>
  <si>
    <t>https://community.secop.gov.co/Public/Tendering/ContractNoticePhases/View?PPI=CO1.PPI.42207605&amp;isFromPublicArea=True&amp;isModal=False</t>
  </si>
  <si>
    <t>https://community.secop.gov.co/Public/Tendering/OpportunityDetail/Index?noticeUID=CO1.NTC.8696180&amp;isFromPublicArea=True&amp;isModal=False</t>
  </si>
  <si>
    <t>https://community.secop.gov.co/Public/Tendering/OpportunityDetail/Index?noticeUID=CO1.NTC.8695544&amp;isFromPublicArea=True&amp;isModal=False</t>
  </si>
  <si>
    <t>https://community.secop.gov.co/Public/Tendering/ContractNoticePhases/View?PPI=CO1.PPI.41315547&amp;isFromPublicArea=True&amp;isModal=False</t>
  </si>
  <si>
    <t>https://operaciones.colombiacompra.gov.co/tienda-virtual-del-estado-colombiano/ordenes-compra/145773</t>
  </si>
  <si>
    <t>https://community.secop.gov.co/Public/Tendering/ContractNoticePhases/View?PPI=CO1.PPI.42200877&amp;isFromPublicArea=True&amp;isModal=False</t>
  </si>
  <si>
    <t>https://community.secop.gov.co/Public/Tendering/ContractNoticePhases/View?PPI=CO1.PPI.41229277&amp;isFromPublicArea=True&amp;isModal=False</t>
  </si>
  <si>
    <t xml:space="preserve">https://community.secop.gov.co/Public/Tendering/ContractNoticePhases/View?PPI=CO1.PPI.42208367&amp;isFromPublicArea=True&amp;isModal=False </t>
  </si>
  <si>
    <t>https://community.secop.gov.co/Public/Tendering/ContractNoticePhases/View?PPI=CO1.PPI.42201081&amp;isFromPublicArea=True&amp;isModal=False</t>
  </si>
  <si>
    <t>https://community.secop.gov.co/Public/Tendering/ContractNoticePhases/View?PPI=CO1.PPI.41734140&amp;isFromPublicArea=True&amp;isModal=False</t>
  </si>
  <si>
    <t>https://community.secop.gov.co/Public/Tendering/ContractNoticePhases/View?PPI=CO1.PPI.42200163&amp;isFromPublicArea=True&amp;isModal=False</t>
  </si>
  <si>
    <t>https://community.secop.gov.co/Public/Tendering/ContractNoticePhases/View?PPI=CO1.PPI.41857547&amp;…</t>
  </si>
  <si>
    <t>https://community.secop.gov.co/Public/Tendering/OpportunityDetail/Index?noticeUID=CO1.NTC.8669151&amp;a…</t>
  </si>
  <si>
    <t>https://community.secop.gov.co/Public/Tendering/ContractNoticePhases/View?PPI=CO1.PPI.42392567&amp;…</t>
  </si>
  <si>
    <t>https://community.secop.gov.co/Public/Tendering/ContractNoticePhases/View?PPI=CO1.PPI.41315824&amp;isFromPublicArea=True&amp;isModal=False</t>
  </si>
  <si>
    <t>https://community.secop.gov.co/Public/Tendering/ContractNoticePhases/View?PPI=CO1.PPI.42254541&amp;…</t>
  </si>
  <si>
    <t>https://community.secop.gov.co/Public/Tendering/ContractNoticePhases/View?PPI=CO1.PPI.42175120&amp;…</t>
  </si>
  <si>
    <t>https://community.secop.gov.co/Public/Tendering/ContractNoticePhases/View?PPI=CO1.PPI.42238741&amp;isFromPublicArea=True&amp;isModal=False</t>
  </si>
  <si>
    <t>https://community.secop.gov.co/Public/Tendering/ContractNoticePhases/View?PPI=CO1.PPI.42400710&amp;…</t>
  </si>
  <si>
    <t>https://community.secop.gov.co/Public/Tendering/ContractNoticePhases/View?PPI=CO1.PPI.42231811&amp;isFromPublicArea=True&amp;isModal=False</t>
  </si>
  <si>
    <t>https://community.secop.gov.co/Public/Tendering/ContractNoticePhases/View?PPI=CO1.PPI.41906772&amp;isFromPublicArea=True&amp;isModal=False</t>
  </si>
  <si>
    <t>https://community.secop.gov.co/Public/Tendering/ContractNoticePhases/View?PPI=CO1.PPI.42396730&amp;isFromPublicArea=True&amp;isModal=False</t>
  </si>
  <si>
    <t>https://community.secop.gov.co/Public/Tendering/ContractNoticePhases/View?PPI=CO1.PPI.41880005&amp;isFromPublicArea=True&amp;isModal=False</t>
  </si>
  <si>
    <t>https://community.secop.gov.co/Public/Tendering/ContractNoticePhases/View?PPI=CO1.PPI.42179454&amp;…</t>
  </si>
  <si>
    <t>https://community.secop.gov.co/Public/Tendering/ContractNoticePhases/View?PPI=CO1.PPI.41905602&amp;isFromPublicArea=True&amp;isModal=False</t>
  </si>
  <si>
    <t>https://community.secop.gov.co/Public/Tendering/OpportunityDetail/Index?noticeUID=CO1.NTC.8712129&amp;isFromPublicArea=True&amp;isModal=False</t>
  </si>
  <si>
    <t>https://community.secop.gov.co/Public/Tendering/ContractNoticePhases/View?PPI=CO1.PPI.42418358&amp;…</t>
  </si>
  <si>
    <t>https://community.secop.gov.co/Public/Tendering/ContractNoticePhases/View?PPI=CO1.PPI.41730445&amp;…</t>
  </si>
  <si>
    <t>https://community.secop.gov.co/Public/Tendering/ContractNoticePhases/View?PPI=CO1.PPI.42422456&amp;isFromPublicArea=True&amp;isModal=False</t>
  </si>
  <si>
    <t>https://community.secop.gov.co/Public/Tendering/ContractNoticePhases/View?PPI=CO1.PPI.42401774&amp;…</t>
  </si>
  <si>
    <t>https://community.secop.gov.co/Public/Tendering/ContractNoticePhases/View?PPI=CO1.PPI.42114488&amp;isFromPublicArea=True&amp;isModal=False</t>
  </si>
  <si>
    <t>https://community.secop.gov.co/Public/Tendering/ContractNoticePhases/View?PPI=CO1.PPI.42423172&amp;isFromPublicArea=True&amp;isModal=False</t>
  </si>
  <si>
    <t>https://community.secop.gov.co/Public/Tendering/ContractNoticePhases/View?PPI=CO1.PPI.42417752&amp;isFromPublicArea=True&amp;isModal=False</t>
  </si>
  <si>
    <t>https://community.secop.gov.co/Public/Tendering/ContractNoticePhases/View?PPI=CO1.PPI.42975345&amp;…</t>
  </si>
  <si>
    <t>https://community.secop.gov.co/Public/Tendering/ContractNoticePhases/View?PPI=CO1.PPI.42419133&amp;isFromPublicArea=True&amp;isModal=False</t>
  </si>
  <si>
    <t>https://community.secop.gov.co/Public/Tendering/ContractNoticePhases/View?PPI=CO1.PPI.42988353&amp;…</t>
  </si>
  <si>
    <t>https://community.secop.gov.co/Public/Tendering/ContractNoticePhases/View?PPI=CO1.PPI.42419788&amp;isFromPublicArea=True&amp;isModal=False</t>
  </si>
  <si>
    <t>https://community.secop.gov.co/Public/Tendering/ContractNoticePhases/View?PPI=CO1.PPI.42986415&amp;…</t>
  </si>
  <si>
    <t>https://community.secop.gov.co/Public/Tendering/ContractNoticePhases/View?PPI=CO1.PPI.42989036&amp;…</t>
  </si>
  <si>
    <t>https://community.secop.gov.co/Public/Tendering/ContractNoticePhases/View?PPI=CO1.PPI.43007841&amp;…</t>
  </si>
  <si>
    <t>https://community.secop.gov.co/Public/Tendering/ContractNoticePhases/View?PPI=CO1.PPI.42985348&amp;…</t>
  </si>
  <si>
    <t>https://community.secop.gov.co/Public/Tendering/ContractNoticePhases/View?PPI=CO1.PPI.42982844&amp;…</t>
  </si>
  <si>
    <t>https://community.secop.gov.co/Public/Tendering/ContractNoticePhases/View?PPI=CO1.PPI.42984344&amp;…</t>
  </si>
  <si>
    <t>https://community.secop.gov.co/Public/Tendering/ContractNoticePhases/View?PPI=CO1.PPI.42983559&amp;…</t>
  </si>
  <si>
    <t>https://community.secop.gov.co/Public/Tendering/ContractNoticePhases/View?PPI=CO1.PPI.43008972&amp;…</t>
  </si>
  <si>
    <t>https://community.secop.gov.co/Public/Tendering/ContractNoticePhases/View?PPI=CO1.PPI.42977144&amp;…</t>
  </si>
  <si>
    <t>https://community.secop.gov.co/Public/Tendering/ContractNoticePhases/View?PPI=CO1.PPI.43014936&amp;…</t>
  </si>
  <si>
    <t>https://community.secop.gov.co/Public/Tendering/ContractNoticePhases/View?PPI=CO1.PPI.42982016&amp;…</t>
  </si>
  <si>
    <t>https://community.secop.gov.co/Public/Tendering/ContractNoticePhases/View?PPI=CO1.PPI.43011391&amp;…</t>
  </si>
  <si>
    <t>https://community.secop.gov.co/Public/Tendering/ContractNoticePhases/View?PPI=CO1.PPI.43015789&amp;…</t>
  </si>
  <si>
    <t>https://community.secop.gov.co/Public/Tendering/ContractNoticePhases/View?PPI=CO1.PPI.43013079&amp;…</t>
  </si>
  <si>
    <t>https://community.secop.gov.co/Public/Tendering/ContractNoticePhases/View?PPI=CO1.PPI.43321321&amp;…</t>
  </si>
  <si>
    <t>https://community.secop.gov.co/Public/Tendering/ContractNoticePhases/View?PPI=CO1.PPI.43337661&amp;…</t>
  </si>
  <si>
    <t>https://community.secop.gov.co/Public/Tendering/ContractNoticePhases/View?PPI=CO1.PPI.43338341&amp;…</t>
  </si>
  <si>
    <t>https://community.secop.gov.co/Public/Tendering/ContractNoticePhases/View?PPI=CO1.PPI.43355841&amp;…</t>
  </si>
  <si>
    <t>https://community.secop.gov.co/Public/Tendering/ContractNoticePhases/View?PPI=CO1.PPI.43351673&amp;…</t>
  </si>
  <si>
    <t>https://community.secop.gov.co/Public/Tendering/ContractNoticePhases/View?PPI=CO1.PPI.43348423&amp;…</t>
  </si>
  <si>
    <t>https://community.secop.gov.co/Public/Tendering/ContractNoticePhases/View?PPI=CO1.PPI.43322623&amp;…</t>
  </si>
  <si>
    <t>https://community.secop.gov.co/Public/Tendering/ContractNoticePhases/View?PPI=CO1.PPI.43345492&amp;…</t>
  </si>
  <si>
    <t>https://community.secop.gov.co/Public/Tendering/ContractNoticePhases/View?PPI=CO1.PPI.43374929&amp;isFromPublicArea=True&amp;isModal=False</t>
  </si>
  <si>
    <t>https://community.secop.gov.co/Public/Tendering/ContractNoticePhases/View?PPI=CO1.PPI.43356843&amp;…</t>
  </si>
  <si>
    <t>https://community.secop.gov.co/Public/Tendering/ContractNoticePhases/View?PPI=CO1.PPI.43374155&amp;…</t>
  </si>
  <si>
    <t>https://community.secop.gov.co/Public/Tendering/ContractNoticePhases/View?PPI=CO1.PPI.43344983&amp;…</t>
  </si>
  <si>
    <t>https://community.secop.gov.co/Public/Tendering/ContractNoticePhases/View?PPI=CO1.PPI.43376110&amp;…</t>
  </si>
  <si>
    <t>https://community.secop.gov.co/Public/Tendering/ContractNoticePhases/View?PPI=CO1.PPI.44191981&amp;isFr…</t>
  </si>
  <si>
    <t>https://community.secop.gov.co/Public/Tendering/ContractNoticePhases/View?PPI=CO1.PPI.43879112&amp;isFr…</t>
  </si>
  <si>
    <t>https://community.secop.gov.co/Public/Tendering/ContractNoticePhases/View?PPI=CO1.PPI.43783044&amp;…</t>
  </si>
  <si>
    <t>https://community.secop.gov.co/Public/Tendering/ContractNoticePhases/View?PPI=CO1.PPI.43799051&amp;…</t>
  </si>
  <si>
    <t>https://community.secop.gov.co/Public/Tendering/ContractNoticePhases/View?PPI=CO1.PPI.43795425&amp;…</t>
  </si>
  <si>
    <t>https://community.secop.gov.co/Public/Tendering/ContractNoticePhases/View?PPI=CO1.PPI.43782206&amp;…</t>
  </si>
  <si>
    <t>https://community.secop.gov.co/Public/Tendering/ContractNoticePhases/View?PPI=CO1.PPI.43949194&amp;isFromPublicArea=True&amp;isModal=False</t>
  </si>
  <si>
    <t>https://community.secop.gov.co/Public/Tendering/ContractNoticePhases/View?PPI=CO1.PPI.43978240&amp;…</t>
  </si>
  <si>
    <t>https://community.secop.gov.co/Public/Tendering/ContractNoticePhases/View?PPI=CO1.PPI.43949140&amp;…</t>
  </si>
  <si>
    <t>https://community.secop.gov.co/Public/Tendering/ContractNoticePhases/View?PPI=CO1.PPI.43948499&amp;…</t>
  </si>
  <si>
    <t>https://community.secop.gov.co/Public/Tendering/ContractNoticePhases/View?PPI=CO1.PPI.43798171&amp;isFromPublicArea=True&amp;isModal=False</t>
  </si>
  <si>
    <t>https://community.secop.gov.co/Public/Tendering/ContractNoticePhases/View?PPI=CO1.PPI.44193757&amp;isFr…</t>
  </si>
  <si>
    <t>https://community.secop.gov.co/Public/Tendering/ContractNoticePhases/View?PPI=CO1.PPI.44204524&amp;isFr…</t>
  </si>
  <si>
    <t>https://community.secop.gov.co/Public/Tendering/ContractNoticePhases/View?PPI=CO1.PPI.44206521&amp;isFr…</t>
  </si>
  <si>
    <t>https://community.secop.gov.co/Public/Tendering/ContractNoticePhases/View?PPI=CO1.PPI.43951522&amp;…</t>
  </si>
  <si>
    <t>https://community.secop.gov.co/Public/Tendering/ContractNoticePhases/View?PPI=CO1.PPI.40597452&amp;isFromPublicArea=True&amp;isModal=False</t>
  </si>
  <si>
    <t>https://community.secop.gov.co/Public/Tendering/ContractNoticePhases/View?PPI=CO1.PPI.44194529&amp;isFr…</t>
  </si>
  <si>
    <t>https://community.secop.gov.co/Public/Tendering/ContractNoticePhases/View?PPI=CO1.PPI.44204555&amp;isFr…</t>
  </si>
  <si>
    <t>https://community.secop.gov.co/Public/Tendering/ContractNoticePhases/View?PPI=CO1.PPI.44204796&amp;isFr…</t>
  </si>
  <si>
    <t>https://community.secop.gov.co/Public/Tendering/ContractNoticePhases/View?PPI=CO1.PPI.44205736&amp;isFr…</t>
  </si>
  <si>
    <t>https://community.secop.gov.co/Public/Tendering/ContractNoticePhases/View?PPI=CO1.PPI.44205797&amp;isFr…</t>
  </si>
  <si>
    <t>https://community.secop.gov.co/Public/Tendering/ContractNoticePhases/View?PPI=CO1.PPI.44207369&amp;isFr…</t>
  </si>
  <si>
    <t>https://community.secop.gov.co/Public/Tendering/ContractNoticePhases/View?PPI=CO1.PPI.44208816&amp;isFr…</t>
  </si>
  <si>
    <t>https://community.secop.gov.co/Public/Tendering/ContractNoticePhases/View?PPI=CO1.PPI.44207666&amp;isFr…</t>
  </si>
  <si>
    <t>https://community.secop.gov.co/Public/Tendering/ContractNoticePhases/View?PPI=CO1.PPI.44206882&amp;isFr…</t>
  </si>
  <si>
    <t>https://community.secop.gov.co/Public/Tendering/ContractNoticePhases/View?PPI=CO1.PPI.44208872&amp;isFr…</t>
  </si>
  <si>
    <t>https://community.secop.gov.co/Public/Tendering/ContractNoticePhases/View?PPI=CO1.PPI.44195328&amp;isFr…</t>
  </si>
  <si>
    <t>https://community.secop.gov.co/Public/Tendering/ContractNoticePhases/View?PPI=CO1.PPI.44213610&amp;isFr…</t>
  </si>
  <si>
    <t>https://community.secop.gov.co/Public/Tendering/ContractNoticePhases/View?PPI=CO1.PPI.44214863&amp;isFr…</t>
  </si>
  <si>
    <t>https://community.secop.gov.co/Public/Tendering/ContractNoticePhases/View?PPI=CO1.PPI.44214337&amp;isFr…</t>
  </si>
  <si>
    <t>https://community.secop.gov.co/Public/Tendering/ContractNoticePhases/View?PPI=CO1.PPI.44215693&amp;isFromPublicArea=True&amp;isModal=False</t>
  </si>
  <si>
    <t>https://community.secop.gov.co/Public/Tendering/ContractNoticePhases/View?PPI=CO1.PPI.44269476&amp;isFr…</t>
  </si>
  <si>
    <t>https://community.secop.gov.co/Public/Tendering/ContractNoticePhases/View?PPI=CO1.PPI.37770353&amp;isFromPublicArea=True&amp;isModal=False</t>
  </si>
  <si>
    <t>https://community.secop.gov.co/Public/Tendering/ContractNoticePhases/View?PPI=CO1.PPI.37773521&amp;isFromPublicArea=True&amp;isModal=False</t>
  </si>
  <si>
    <t>https://community.secop.gov.co/Public/Tendering/ContractNoticePhases/View?PPI=CO1.PPI.45415516&amp;isFr…</t>
  </si>
  <si>
    <t>https://community.secop.gov.co/Public/Tendering/ContractNoticePhases/View?PPI=CO1.PPI.44364074&amp;isFr…</t>
  </si>
  <si>
    <t>https://community.secop.gov.co/Public/Tendering/ContractNoticePhases/View?PPI=CO1.PPI.44364851&amp;isFr…</t>
  </si>
  <si>
    <t>https://community.secop.gov.co/Public/Tendering/ContractNoticePhases/View?PPI=CO1.PPI.45463295&amp;isFr…</t>
  </si>
  <si>
    <t>https://community.secop.gov.co/Public/Tendering/ContractNoticePhases/View?PPI=CO1.PPI.44364325&amp;isFr…</t>
  </si>
  <si>
    <t>https://community.secop.gov.co/Public/Tendering/ContractNoticePhases/View?PPI=CO1.PPI.45412235&amp;isFr…</t>
  </si>
  <si>
    <t>https://community.secop.gov.co/Public/Tendering/ContractNoticePhases/View?PPI=CO1.PPI.45407881&amp;isFr…</t>
  </si>
  <si>
    <t>https://community.secop.gov.co/Public/Tendering/ContractNoticePhases/View?PPI=CO1.PPI.45411347&amp;isFr…</t>
  </si>
  <si>
    <t>https://community.secop.gov.co/Public/Tendering/ContractNoticePhases/View?PPI=CO1.PPI.45619200&amp;isFr…</t>
  </si>
  <si>
    <t>https://community.secop.gov.co/Public/Tendering/ContractNoticePhases/View?PPI=CO1.PPI.45816559&amp;isFr…</t>
  </si>
  <si>
    <t>https://community.secop.gov.co/Public/Tendering/ContractNoticePhases/View?PPI=CO1.PPI.45416441&amp;isFr…</t>
  </si>
  <si>
    <t>Sucursal Florencia</t>
  </si>
  <si>
    <t>Sucursal Medellin</t>
  </si>
  <si>
    <t>Sucursal Yopal</t>
  </si>
  <si>
    <t>Sucursal Villavicencio</t>
  </si>
  <si>
    <t>Sucursal Ibagué</t>
  </si>
  <si>
    <t>Sucursal Manizales</t>
  </si>
  <si>
    <t>Sucursal Armenia</t>
  </si>
  <si>
    <t>Sucursal Quibdó</t>
  </si>
  <si>
    <t>Sucursal Pereira</t>
  </si>
  <si>
    <t>Sucursal Arauca</t>
  </si>
  <si>
    <t>Sucursal Monteria</t>
  </si>
  <si>
    <t>Sucursal Cali</t>
  </si>
  <si>
    <t>Sucursal Buenaventura</t>
  </si>
  <si>
    <t>Sucursal Cartagena</t>
  </si>
  <si>
    <t>Sucursal Riohacha</t>
  </si>
  <si>
    <t>Sucursal Sincelejo</t>
  </si>
  <si>
    <t>Sucursal Estatal</t>
  </si>
  <si>
    <t>Sucursal Popayan</t>
  </si>
  <si>
    <t>Sucursal Neiva</t>
  </si>
  <si>
    <t xml:space="preserve">Centro Empresarial Corporativo </t>
  </si>
  <si>
    <t>Sucursal Bucaramanga</t>
  </si>
  <si>
    <t>Sucursal Pasto</t>
  </si>
  <si>
    <t>Sucursal Cúcuta</t>
  </si>
  <si>
    <t>Sucursal Mocoa</t>
  </si>
  <si>
    <t>Sucursal Tunja</t>
  </si>
  <si>
    <t>CONTRATACIÓN DIRECTA</t>
  </si>
  <si>
    <t>300-2025-0001</t>
  </si>
  <si>
    <t>Servicios de inspección de los bienes asegurables y/o asegurados y/o servicios de administración de riesgos y control de pérdidas, de riesgos en curso y/o por suscribir asignados por LA PREVISORA S.A.</t>
  </si>
  <si>
    <t>300-2025-0002</t>
  </si>
  <si>
    <t>Realizar los mantenimientos preventivos cada mes y correctivos cada que se requiera al sistema de aire acondicionado de la sucursal Medellin.</t>
  </si>
  <si>
    <t>300-2025-0003</t>
  </si>
  <si>
    <t>Suministro e instalación de dos equipos de aire acondicionado tipo suspendido de techo con capacidad de 5tr y tecnología inverter.</t>
  </si>
  <si>
    <t>300-2025-0004</t>
  </si>
  <si>
    <t>Mantenimiento preventivo y correctivo (incluye suministro e instalación de repuestos) para los aires acondicionados de la sucursal de Villavicencio.</t>
  </si>
  <si>
    <t>300-2025-0005</t>
  </si>
  <si>
    <t>Prestar los servicios para el Mantenimiento Preventivo de los siete (07) aires acondicionados ubicados en La Previsora S.A. Sucursal Florencia</t>
  </si>
  <si>
    <t>300-2025-0006</t>
  </si>
  <si>
    <t>2 ARRENDAMIENTO y/o ADQUISICIÓN DE INMUEBLES</t>
  </si>
  <si>
    <t>Servicio de parqueadero para funcionaria (Lelia Rosa López Hernández) placa DFN 441.</t>
  </si>
  <si>
    <t>300-2025-0007</t>
  </si>
  <si>
    <t>Prestar sus servicios en el alquiler de 7 celdas para el parqueo de vehículos de los funcionarios de Previsora en la sede Automar</t>
  </si>
  <si>
    <t>300-2025-0008</t>
  </si>
  <si>
    <t>Arrendamiento de tres cupos de parqueadero ubicado en el EDIFICIO CENTRO COMERCIAL CABLE PLAZA para tres vehículos para ser utilizado de lunes a viernes por los funcionarios de La Previsora S.A. Sucursal Manizales.</t>
  </si>
  <si>
    <t>300-2025-0009</t>
  </si>
  <si>
    <t>Arrendamiento de parqueaderos 50-51 EDIFICIO FORUM ubicados en la Carrera 23C N 62-06 de la ciudad de Manizales, para ser utilizados de lunes a viernes por funcionarios de La Previsora S.A. Sucursal Manizales</t>
  </si>
  <si>
    <t>300-2025-0010</t>
  </si>
  <si>
    <t>Servicio de mantenimiento equipos de aire acondicionado Suc Armenia.</t>
  </si>
  <si>
    <t>300-2025-0011</t>
  </si>
  <si>
    <t>300-2025-0012</t>
  </si>
  <si>
    <t>Servicio de Alquiler de cuatro parqueaderos para funcionarios sucursal Pereira.</t>
  </si>
  <si>
    <t>300-2025-0013</t>
  </si>
  <si>
    <t>300-2025-0014</t>
  </si>
  <si>
    <t>Suministrar greca de 60 tintos para la sucursal Arauca.</t>
  </si>
  <si>
    <t>300-2025-0015</t>
  </si>
  <si>
    <t>Mantenimientos preventivo y correctivo de dos equipos de aires acondicionados y refrigeración centrales y dos mini Split.</t>
  </si>
  <si>
    <t>300-2025-0016</t>
  </si>
  <si>
    <t>Servicio de parqueadero para los funcionarios de la Previsora S.A. sucursal Cali.</t>
  </si>
  <si>
    <t>300-2025-0017</t>
  </si>
  <si>
    <t>Mantenimiento preventivo y correctivo de 7 aires acondicionados ubicados en la Sucursa Buenaventura.</t>
  </si>
  <si>
    <t>300-2025-0018</t>
  </si>
  <si>
    <t>300-2025-0019</t>
  </si>
  <si>
    <t xml:space="preserve">Prestar el servicio de impresión monocromatico de carnets. </t>
  </si>
  <si>
    <t>300-2025-0020</t>
  </si>
  <si>
    <t>Alquiler de parqueadero para los funcionarios.</t>
  </si>
  <si>
    <t>300-2025-0021</t>
  </si>
  <si>
    <t>Prestar el servicio de mantenimiento preventivo de 5 aires acondicionados, mantenimiento correctivo del sistema de presión, del sistema electrico y cambio de rubatex y cinta vinilo.</t>
  </si>
  <si>
    <t>300-2025-0022</t>
  </si>
  <si>
    <t>Suministrar un (1) horno microondas con capacidad de 18 a 23 litros y una (1) brilladora para la sucursal Florencia Caquetá.</t>
  </si>
  <si>
    <t>300-2025-0023</t>
  </si>
  <si>
    <t>Realizar el mantenimiento general de las instalaciones de la oficina de la sucursal Yopal. (resane, estuco, pintura, etc).</t>
  </si>
  <si>
    <t>300-2025-0024</t>
  </si>
  <si>
    <t>Servicio de alquiler de parqueadero de seis (6 vehículos de propiedad de funcionarios de la Sucursal Cartagena.</t>
  </si>
  <si>
    <t>300-2025-0025</t>
  </si>
  <si>
    <t xml:space="preserve">Suministro e instalación de vidrios templados para el cerramiento del puesto front desk en la sucursal Medellin. </t>
  </si>
  <si>
    <t>300-2025-0026</t>
  </si>
  <si>
    <t xml:space="preserve">Prestar el servicio de mantenimiento preventivo de los aires acondicionados de la sucursal. </t>
  </si>
  <si>
    <t>300-2025-0027</t>
  </si>
  <si>
    <t xml:space="preserve">Compra nevera WRW25CKTWW - marca Whirlpool no frost 263 LTS gris </t>
  </si>
  <si>
    <t>300-2025-0028</t>
  </si>
  <si>
    <t>300-2025-0029</t>
  </si>
  <si>
    <t>Prestar el servicio de evento de lanzamiento mutuamente 2025 agentes y agencias sucursal Popayan.</t>
  </si>
  <si>
    <t>300-2025-0030</t>
  </si>
  <si>
    <t>Prestar el servicio de actividad de lanzamiento de los aliados de la PREVISORA S.A. Sucursal Neiva</t>
  </si>
  <si>
    <t>300-2025-0031</t>
  </si>
  <si>
    <t>Adquisición de un horno microondas industrial.</t>
  </si>
  <si>
    <t>300-2025-0032</t>
  </si>
  <si>
    <t>Prestar el servicio de realizar el evento lanzamiento mutuamente 2025 agentes y agencias, sucursal Bucaramanga.</t>
  </si>
  <si>
    <t>300-2025-0033</t>
  </si>
  <si>
    <t>prestar el servicio de realizar la actividad de lanzamiento del plan mutuamente 2025 para los aliados de La Previsora s.a. sucursal Yopal.</t>
  </si>
  <si>
    <t>300-2025-0034</t>
  </si>
  <si>
    <t>Prestar el servicio de evento de lanzamiento mutuamente sucursal Arauca.</t>
  </si>
  <si>
    <t>300-2025-0035</t>
  </si>
  <si>
    <t>Entrega en arrendamiento comercial a el arrendatario el uso y goce del inmueble ubicado en la Carrera 2 N° 24-14 Oficina 204 Edificio Granahorrar de la ciudad de Quibdó - Chocó.</t>
  </si>
  <si>
    <t>300-2025-0036</t>
  </si>
  <si>
    <t>Servicio de reparación y mantenimiento de vidrios conforme a propuesta presentada.</t>
  </si>
  <si>
    <t>300-2025-0037</t>
  </si>
  <si>
    <t>300-2025-0038</t>
  </si>
  <si>
    <t>Adquisición de una nevera.</t>
  </si>
  <si>
    <t>300-2025-0039</t>
  </si>
  <si>
    <t>300-2025-0040</t>
  </si>
  <si>
    <t>Contrar los servicios de organización y ejecución de evento empresarial actividad de Lanzamiento de plan de incentivos mutuamente año 2025 para 70 personas.</t>
  </si>
  <si>
    <t>300-2025-0041</t>
  </si>
  <si>
    <t>Contratar el servicio de restaurante para el lanzamiento mutuamente 2025 agentes y agencias Pereira.</t>
  </si>
  <si>
    <t>300-2025-0042</t>
  </si>
  <si>
    <t xml:space="preserve">Prestar el servicio de logística, organización y alimentación para actividad de lanzamiento mutuamente 2025 para los agentes y agencias de la sucursal Medellin. </t>
  </si>
  <si>
    <t>300-2025-0043</t>
  </si>
  <si>
    <t>Servicios para la organización y ejecución del Evento denominado: Lanzamiento plan de intermediarios 2025 dirigido a los aliados estratégicos de La Previsora S.A. Sucursal Manizales.</t>
  </si>
  <si>
    <t>300-2025-0044</t>
  </si>
  <si>
    <t>Prestar el servicio de realizar el evento lanzamiento Mutuamente 2025 agentes y agencias suursal Cucuta.</t>
  </si>
  <si>
    <t>300-2025-0045</t>
  </si>
  <si>
    <t>Mantenimiento preventivo y correctivo de 7 unidades de aire acondicionado.</t>
  </si>
  <si>
    <t>300-2025-0046</t>
  </si>
  <si>
    <t>Prestar los servicios de un salón para un grupo de 42 personas, evento que tiene como objeto el Lanzamiento mutuamente año 2025, con agentes y agencias de La Previsora S.A. Sucursal Ibagué.</t>
  </si>
  <si>
    <t>300-2025-0047</t>
  </si>
  <si>
    <t>Prestar el servicio de mantenimiento preventivo de la oficina (aires acondicionados, planta eléctrica, muebles y enseres, etc), pintura de las instalaciones y los elementos de trabajo de los funcionarios de la Sucursal.</t>
  </si>
  <si>
    <t>300-2025-0048</t>
  </si>
  <si>
    <t>300-2025-0049</t>
  </si>
  <si>
    <t>Prestar el servicio de evento lanzamiento plan de incentivos Mutuamente 2025 para aliados de Previsora Cartagena.</t>
  </si>
  <si>
    <t>300-2025-0050</t>
  </si>
  <si>
    <t>Servicio de alquiler de salon de eventos para catering con microfono, video beam, sonido, almuerzo y ambientación musical.</t>
  </si>
  <si>
    <t>300-2025-0051</t>
  </si>
  <si>
    <t>Prestar el servicio evento lanzamiento mutuamente 2025 agentes y agencias.</t>
  </si>
  <si>
    <t>300-2025-0052</t>
  </si>
  <si>
    <t>Prestar los servicios de apoyo logístico para desarrollar el Lanzamiento Mutuamente 2025 para Agentes y Agencias.</t>
  </si>
  <si>
    <t>300-2025-0053</t>
  </si>
  <si>
    <t xml:space="preserve">Servicios de restaurante para 35 personas, incluido el salón, servicio de meseros, ayudas audiovisuales (video bean), sonido y ambientación musical. </t>
  </si>
  <si>
    <t>300-2025-0054</t>
  </si>
  <si>
    <t>300-2025-0055</t>
  </si>
  <si>
    <t>Arrendamiento de parqueadero para los funcionarios de la sucursal.</t>
  </si>
  <si>
    <t>300-2025-0056</t>
  </si>
  <si>
    <t>Servicio de restaurante para el lanzamiento de mutuamente 2025 agentes y agencias de la sucursal Sincelejo.</t>
  </si>
  <si>
    <t>300-2025-0057</t>
  </si>
  <si>
    <t>Mantenimiento de aires acondicionados y tres extractores de baño de la sucursal de Manizales.</t>
  </si>
  <si>
    <t>300-2025-0058</t>
  </si>
  <si>
    <t>300-2025-0059</t>
  </si>
  <si>
    <t>300-2025-0060</t>
  </si>
  <si>
    <t>Suministro e instalación de una maquina completa de aire acondicionado para la sucursal medellin en el cuarto tecnico.</t>
  </si>
  <si>
    <t>300-2025-0061</t>
  </si>
  <si>
    <t xml:space="preserve">Rrealizar los trabajos de adecuación y obra civil para la instalación de aire acondicionado para el cuarto tecnico de la sucursal Medellin. </t>
  </si>
  <si>
    <t>300-2025-0062</t>
  </si>
  <si>
    <t xml:space="preserve">Contratar el mantenimiento preventivo y correctivo de los aires acondicionados de la sucursal. </t>
  </si>
  <si>
    <t>300-2025-0063</t>
  </si>
  <si>
    <t>Mantenimiento preventivo y/o correctivo de los aires acondicionados de la sucursal.</t>
  </si>
  <si>
    <t>300-2025-0064</t>
  </si>
  <si>
    <t>Realización del evento lanzamiento mutuamente 2025</t>
  </si>
  <si>
    <t>300-2025-0065</t>
  </si>
  <si>
    <t>Suministro e instalación de un televisor marca Samsung d e 55 pulgadas para la sucursal Yopal.</t>
  </si>
  <si>
    <t>300-2025-0066</t>
  </si>
  <si>
    <t>Realizar el cambio de dos avisos publicitarios de la sucursal Yopal.</t>
  </si>
  <si>
    <t>300-2025-0067</t>
  </si>
  <si>
    <t>300-2025-0068</t>
  </si>
  <si>
    <t>Suministro e instalación de un aviso publicitario luminoso, el cual incluye dos retablos, pelicula vinílica digitalizada, señelitica informativa y de seguridad.</t>
  </si>
  <si>
    <t>300-2025-0069</t>
  </si>
  <si>
    <t>Suministro de vajilla, maquina dispensadora de café, proyector LED,  telon pantalla y trípode.</t>
  </si>
  <si>
    <t>300-2025-0070</t>
  </si>
  <si>
    <t>300-2025-0071</t>
  </si>
  <si>
    <t xml:space="preserve">Suministro e instalación de tres televisores y un juego de persinas enrollables con blackout.  </t>
  </si>
  <si>
    <t>300-2025-0072</t>
  </si>
  <si>
    <t xml:space="preserve">servicio de alimentación y atención a los intermediarios de la sucursal, durante la actividad de Mutuamente 2025  </t>
  </si>
  <si>
    <t>300-2025-0073</t>
  </si>
  <si>
    <t>Suministro de 4 sillas para la sucursal.</t>
  </si>
  <si>
    <t>300-2025-0074</t>
  </si>
  <si>
    <t>mantenimiento preventivo y/o correctivo de los aires acondicionados de la sucursal.</t>
  </si>
  <si>
    <t>300-2025-0075</t>
  </si>
  <si>
    <t>mantenimiento preventivo de los aires acondicionados.</t>
  </si>
  <si>
    <t>300-2025-0076</t>
  </si>
  <si>
    <t>300-2025-0077</t>
  </si>
  <si>
    <t>Suministrar e instalar un extintor en las oficias de la sucursal.</t>
  </si>
  <si>
    <t>300-2025-0078</t>
  </si>
  <si>
    <t>Mantenimiento y reparación a equipo de planta eléctrica en la Sucursal Cartagena.</t>
  </si>
  <si>
    <t>300-2025-0079</t>
  </si>
  <si>
    <t>Prestar el servicio de mantenimiento a equipos de aire acondicionado en la Sucursal Cartagena.</t>
  </si>
  <si>
    <t>300-2025-0080</t>
  </si>
  <si>
    <t>Servicio de Alquiler de Fotocopiadora para la sucursal de Bucaramanga.</t>
  </si>
  <si>
    <t>300-2025-0081</t>
  </si>
  <si>
    <t>Prestar el servicio de mantenimiento correctivo y preventivo del aire acondicionado del Rack de la sucursal.</t>
  </si>
  <si>
    <t>300-2025-0082</t>
  </si>
  <si>
    <t>Adquisición de 4 sillas para la sucursal</t>
  </si>
  <si>
    <t>300-2025-0083</t>
  </si>
  <si>
    <t>Cambio del aviso de las instalaciones de la sucursal Villavicencio.</t>
  </si>
  <si>
    <t>300-2025-0084</t>
  </si>
  <si>
    <t>Suministro e instalación de extractores para los baños de la sucursal.</t>
  </si>
  <si>
    <t>300-2025-0085</t>
  </si>
  <si>
    <t>Mantenimiento preventivo, desincruste de serpentines y refuerzo de gas refrigerante de los aires acondicionados de la sucursal.</t>
  </si>
  <si>
    <t>300-2025-0086</t>
  </si>
  <si>
    <t>Recarga y mantenimiento de los extintores de la sucursal.</t>
  </si>
  <si>
    <t>300-2025-0087</t>
  </si>
  <si>
    <t>300-2025-0088</t>
  </si>
  <si>
    <t>Cambio de aviso de la sucursal, teniendo en cuenta la linea grafica de la compañía.</t>
  </si>
  <si>
    <t>300-2025-0089</t>
  </si>
  <si>
    <t xml:space="preserve">Suministro e instalación de un juego de persinas enrollables blackout y persianas doble función. </t>
  </si>
  <si>
    <t>300-2025-0090</t>
  </si>
  <si>
    <t xml:space="preserve">Realizar adecuaciones, fumigación y mantenimiento general sede Arauca. </t>
  </si>
  <si>
    <t>300-2025-0091</t>
  </si>
  <si>
    <t>Desmonte, limpieza, corrección, mantenimiento, cambio de lices, impresión e instalción del aviso de la sucursal</t>
  </si>
  <si>
    <t>300-2025-0092</t>
  </si>
  <si>
    <t>300-2025-0093</t>
  </si>
  <si>
    <t>Realizar evento dia de la familia para los funcionarios de la sucursal.</t>
  </si>
  <si>
    <t>300-2025-0094</t>
  </si>
  <si>
    <t>Mantenimiento de aire acondicionado y luminarias de la sucursal.</t>
  </si>
  <si>
    <t>300-2025-0095</t>
  </si>
  <si>
    <t xml:space="preserve"> Realizar mantenimiento correctivo al rack de la sucursal Pereira,  por goteo permanente de la tuberia.</t>
  </si>
  <si>
    <t>300-2025-0096</t>
  </si>
  <si>
    <t>Cambio del aviso de la sucursal Manizales de acuerdo con la nueva imagen corporativa de la compañía.</t>
  </si>
  <si>
    <t>300-2025-0097</t>
  </si>
  <si>
    <t>Cambio de los avisos de la sucursal Pereira, correspondiente a microperforado en acrílico negro y aviso en vidrio con sistema luminoso.</t>
  </si>
  <si>
    <t>300-2025-0098</t>
  </si>
  <si>
    <t>Pintura de cielo raso y fachada de la sucursal.</t>
  </si>
  <si>
    <t>300-2025-0099</t>
  </si>
  <si>
    <t>Suministro de 3 butacos y una nevera conforme a cotización.</t>
  </si>
  <si>
    <t>300-2025-0100</t>
  </si>
  <si>
    <t>300-2025-0101</t>
  </si>
  <si>
    <t>Prestar el servicio de Realizar actividad del día de la familia para los funcionarios de La Previsora S.A. Sucursal Yopal.</t>
  </si>
  <si>
    <t>300-2025-0102</t>
  </si>
  <si>
    <t>Prestar servicios recreativos, logísticos y de alimentación para la celebración del Día de la Familia.</t>
  </si>
  <si>
    <t>300-2025-0103</t>
  </si>
  <si>
    <t>Celebración día de la familia con almuerzo y refrigerio en la playa.</t>
  </si>
  <si>
    <t>300-2025-0104</t>
  </si>
  <si>
    <t xml:space="preserve">Prestación de servicios para la organización y ejecución del evento denominado dia de la familia dirigido a los funcionarios de La Previsora </t>
  </si>
  <si>
    <t>300-2025-0105</t>
  </si>
  <si>
    <t>Realizar cambio de estructura para el aviso de la sucursal.</t>
  </si>
  <si>
    <t>300-2025-0106</t>
  </si>
  <si>
    <t>Compra de televisor y video proyector para la sucursal</t>
  </si>
  <si>
    <t>300-2025-0107</t>
  </si>
  <si>
    <t>Prestar servicios de alimentación e ingreso de los funcionarios de LA PREVISORA al centro de recreación denominada Mawa.</t>
  </si>
  <si>
    <t>300-2025-0108</t>
  </si>
  <si>
    <t>Celebración día de la familia para los funcionarios de la sucursal.</t>
  </si>
  <si>
    <t>300-2025-0109</t>
  </si>
  <si>
    <t>Prestar los servicios para realización de actividad de bienestar dia de la familia para la sucursal.</t>
  </si>
  <si>
    <t>300-2025-0110</t>
  </si>
  <si>
    <t>Prestación de servicio de comedor para 11 almuerzos el día 25 de julio para los Funcionarios de LA PREVIOSORA S.A., con el fin de celebrar el día de la Familia en la Sucursal Riohacha.</t>
  </si>
  <si>
    <t>300-2025-0111</t>
  </si>
  <si>
    <t>Prestar el servicio de pasadia para la celebración del día de la familia.</t>
  </si>
  <si>
    <t>300-2025-0112</t>
  </si>
  <si>
    <t>300-2025-0113</t>
  </si>
  <si>
    <t>Servicio cena en conmemoración al día de la familia 2025 para funcionarios de Previsora sucursal Cartagena.</t>
  </si>
  <si>
    <t>300-2025-0114</t>
  </si>
  <si>
    <t>Suministro e instalación y mantenimiento del aviso luminoso.</t>
  </si>
  <si>
    <t>300-2025-0115</t>
  </si>
  <si>
    <t>Suministro de nevera para la sucursal Medellin.</t>
  </si>
  <si>
    <t>300-2025-0116</t>
  </si>
  <si>
    <t>Adquisición, instalación y mantenimiento de la planta electrica de la sucursal</t>
  </si>
  <si>
    <t>300-2025-0117</t>
  </si>
  <si>
    <t>Prestación de servicio para el evento del día de la familia para los funcionarios de la sucursal.</t>
  </si>
  <si>
    <t>300-2025-0118</t>
  </si>
  <si>
    <t>Prestar el serviciode salón para la celebración del día de la familia para los funcionarios de la sucursal.</t>
  </si>
  <si>
    <t>300-2025-0119</t>
  </si>
  <si>
    <t>Compra de Mesa Plegable Polietileno, Sillas Polipropileno, Televisor de 55” Smart TV, Greca cafetera Industrial en acero inoxidable.</t>
  </si>
  <si>
    <t>300-2025-0120</t>
  </si>
  <si>
    <t>Prestación de servicio para el evento del cumpleaños de La Previsora.</t>
  </si>
  <si>
    <t>300-2025-0121</t>
  </si>
  <si>
    <t>Realizar evento celebración aniversario 71 años de La Previsora.</t>
  </si>
  <si>
    <t>300-2025-0122</t>
  </si>
  <si>
    <t>Prestación de servicio para la organización y ejecución del evento del compleaños de La Previsora.</t>
  </si>
  <si>
    <t>300-2025-0123</t>
  </si>
  <si>
    <t xml:space="preserve">Servicio de restaurante para la atención del evento de Aniversario 71 años de La Previsora. </t>
  </si>
  <si>
    <t>300-2025-0124</t>
  </si>
  <si>
    <t xml:space="preserve">Contratar el servicio para atender la actividad de aniversario Previsora. </t>
  </si>
  <si>
    <t>300-2025-0125</t>
  </si>
  <si>
    <t>Realizar actividad aniversario # 71 Previsora Seguros.</t>
  </si>
  <si>
    <t>300-2025-0126</t>
  </si>
  <si>
    <t>300-2025-0127</t>
  </si>
  <si>
    <t>Prestar el servicio para suministrar espacio, logística y alimentación para la actividad de aniversario 71 años de La Previsora.</t>
  </si>
  <si>
    <t>300-2025-0128</t>
  </si>
  <si>
    <t xml:space="preserve">Prestar los servicios de restaurante para la celebración del aniversario # 71 de La Previsora. </t>
  </si>
  <si>
    <t>300-2025-0129</t>
  </si>
  <si>
    <t>Prestar servicio de restaurante con el fin de celebrar el aniversario  # 71 de La Previsora.</t>
  </si>
  <si>
    <t>300-2025-0130</t>
  </si>
  <si>
    <t>300-2025-0131</t>
  </si>
  <si>
    <t>Prestar servicio de almuerzo para el evento del  cumpleaños No. 71 de la Previsora.</t>
  </si>
  <si>
    <t>300-2025-0132</t>
  </si>
  <si>
    <t>Prestar servicio de logística y suministro de Catering para la celebración del aniversario No. 71 de la Previsora S.A en la sucursal Florencia.</t>
  </si>
  <si>
    <t>300-2025-0133</t>
  </si>
  <si>
    <t xml:space="preserve">Prestación de servicio para la impresión de la imagen corporativa por cambio del aviso de la sucursal. </t>
  </si>
  <si>
    <t>300-2025-0134</t>
  </si>
  <si>
    <t xml:space="preserve">Celebración dia de la familia para los funcionarios de la sucursal de Medellin. Suministro de 162 tiqueteras. </t>
  </si>
  <si>
    <t>300-2025-0135</t>
  </si>
  <si>
    <t>300-2025-0136</t>
  </si>
  <si>
    <t>300-2025-0137</t>
  </si>
  <si>
    <t>300-2025-0138</t>
  </si>
  <si>
    <t>Contratar los servicios para el desarrollo de la actividad de integración familiar para los familiares y funcionarios de la Previsora S.A.</t>
  </si>
  <si>
    <t>300-2025-0139</t>
  </si>
  <si>
    <t xml:space="preserve">Prestar el servicio para el desmonte y montaje de la impresión en papel panaflex, con los colores de la nueva imagen de la compañía. </t>
  </si>
  <si>
    <t>300-2025-0140</t>
  </si>
  <si>
    <t>Suministro de 2 extintores CO2</t>
  </si>
  <si>
    <t>300-2025-0141</t>
  </si>
  <si>
    <t>Compra de equipo de aire acondicionado para la oficina de gerencia de la Sucursal.</t>
  </si>
  <si>
    <t>300-2025-0142</t>
  </si>
  <si>
    <t>Realizar obras de pintura y arreglos generales en la sucursal.</t>
  </si>
  <si>
    <t>300-2025-0143</t>
  </si>
  <si>
    <t>Cambio de lona y mantenimiento del aviso luminoso externo con la nueva imagen de la Compañía, Sucursal Riohacha.</t>
  </si>
  <si>
    <t>300-2025-0144</t>
  </si>
  <si>
    <t>Compra de 2 extintores y recarga de los extintores de la sucursal.</t>
  </si>
  <si>
    <t>300-2025-0145</t>
  </si>
  <si>
    <t>Mantenimiento preventivo y correctivo de puntos Red de datos, cableado y puntos eléctricos de computadores e impresoras.</t>
  </si>
  <si>
    <t>300-2025-0146</t>
  </si>
  <si>
    <t>300-2025-0147</t>
  </si>
  <si>
    <t>Realizar el evento día de la familia 2025.</t>
  </si>
  <si>
    <t>300-2025-0148</t>
  </si>
  <si>
    <t>Suministro e instalación de 7 calefactores para la sucursal</t>
  </si>
  <si>
    <t>300-2025-0149</t>
  </si>
  <si>
    <t>Realizar el cambio de avisos de la sucursal, de acuerdo con la nueva imagen de la compañía.</t>
  </si>
  <si>
    <t>300-2025-0150</t>
  </si>
  <si>
    <t>Realizar cambio de aviso por la nueva imagen corporativa e instalación de la señalización interna de las áreas de la sucursal.</t>
  </si>
  <si>
    <t>300-2025-0151</t>
  </si>
  <si>
    <t>Prestación de servicio de resane, pintura y arreglos generales en paredes, puertas y muebles de las oficinas de la sucursal.</t>
  </si>
  <si>
    <t>300-2025-0152</t>
  </si>
  <si>
    <t>Prestar el servicio de resane, pintura y arreglos generales en las oficinas de la sucursal.</t>
  </si>
  <si>
    <t>300-2025-0153</t>
  </si>
  <si>
    <t>Suministro de 2 aires acondicionados para la sucursal.</t>
  </si>
  <si>
    <t>300-2025-0154</t>
  </si>
  <si>
    <t>Prestar el servicio de mantenimiento salon comercial de la sucursal.</t>
  </si>
  <si>
    <t>300-2025-0155</t>
  </si>
  <si>
    <t>Mantenimiento preventivo y/o correctivo, de las sillas de oficina y sus partes para la vigencia 2025-2026.</t>
  </si>
  <si>
    <t>300-2025-0156</t>
  </si>
  <si>
    <t>Suministro e instalación de dos aires acondicionados en la sucursal Mocoa.</t>
  </si>
  <si>
    <t>300-2025-0157</t>
  </si>
  <si>
    <t xml:space="preserve">Suministro de muebles y enseres y pintura en general de las oficinas de la sucursal. </t>
  </si>
  <si>
    <t>300-2025-0158</t>
  </si>
  <si>
    <t xml:space="preserve">Suministro e instalación de persianas que incluye mantenimiento, para la sucursal de Bucaramanga. </t>
  </si>
  <si>
    <t>300-2025-0159</t>
  </si>
  <si>
    <t>Prestar el servicio para realizar actividad de cierre de gestión comercial del año 2025 para los aliados de La sucursal Yopal.</t>
  </si>
  <si>
    <t>300-2025-0160</t>
  </si>
  <si>
    <t>300-2025-0161</t>
  </si>
  <si>
    <t>Prestar el servicio de realizar el cambio de los dos avisos publicitarios de la sucursal Quibdo.</t>
  </si>
  <si>
    <t>300-2025-0162</t>
  </si>
  <si>
    <t>Realizar evento - reunión fin de año con aliados de la sucursal Arauca</t>
  </si>
  <si>
    <t>300-2025-0163</t>
  </si>
  <si>
    <t xml:space="preserve">Prestar el servicio para desarrollar la actividad de cierre de gestión para los agentes y agencias de la sucursal Armenia.  </t>
  </si>
  <si>
    <t>300-2025-0164</t>
  </si>
  <si>
    <t>Contratar el suministro e instalación del aviso publicitario exterior de la sucursal Florencia.</t>
  </si>
  <si>
    <t>300-2025-0165</t>
  </si>
  <si>
    <t>Realizar las reparaciones locativas, adecuaciones de espacios, suministro e instalación de muebles y complementarios para la Sucursal.</t>
  </si>
  <si>
    <t>300-2025-0166</t>
  </si>
  <si>
    <t>Prestar el servicio de espacio para realizar el cierre de gestión agentes y agencia de la sucursal año 2025.</t>
  </si>
  <si>
    <t>300-2025-0167</t>
  </si>
  <si>
    <t xml:space="preserve">Suministro e instalación de 6 aires acondicionados para la sucursal. </t>
  </si>
  <si>
    <t>300-2025-0168</t>
  </si>
  <si>
    <t>Prestar el servicio de catering para Reunión Cierre de Gestión Año 2025 Agentes y Agencias de la Sucursal Popayan.</t>
  </si>
  <si>
    <t>300-2025-0169</t>
  </si>
  <si>
    <t xml:space="preserve">Realizar adecuación integral y mantenimientos generales a las instalaciones de la sucursal. </t>
  </si>
  <si>
    <t>300-2025-0170</t>
  </si>
  <si>
    <t>Contratar el servicio y logística para la actividad de Cierre de G.estión Año 2025 de los funcionarios de la sucursal Pereira.</t>
  </si>
  <si>
    <t>300-2025-0171</t>
  </si>
  <si>
    <t xml:space="preserve">Cambio de avisos y mantenimiento de sus soportes y cajas de luz. </t>
  </si>
  <si>
    <t>300-2025-0172</t>
  </si>
  <si>
    <t>300-2025-0173</t>
  </si>
  <si>
    <t>300-2025-0174</t>
  </si>
  <si>
    <t>300-2025-0175</t>
  </si>
  <si>
    <t>Servicios de alimentos y bebidas a los aliados estratégicos adscritos a La Previsor S. A.</t>
  </si>
  <si>
    <t>300-2025-0176</t>
  </si>
  <si>
    <t xml:space="preserve">Prestar el servicio de desmonte y monte del aviso de la sucursal. </t>
  </si>
  <si>
    <t>300-2025-0177</t>
  </si>
  <si>
    <t>Realizar Inspección y mantenimiento a los sistemas de detección y extinción automática de incendio de los dos cuartos técnicos de la sucursal Medellin.</t>
  </si>
  <si>
    <t>300-2025-0178</t>
  </si>
  <si>
    <t>Servicio de almuerzo para la reunión cierre de gestión año 2025 Agentes y Agencias sucursal Pereira.</t>
  </si>
  <si>
    <t>300-2025-0179</t>
  </si>
  <si>
    <t>Suministro e instalación del sistema de los aires acondicionados para la sucursal.</t>
  </si>
  <si>
    <t>300-2025-0180</t>
  </si>
  <si>
    <t>Servicio de restaurante evento cierre de gestión aliados sucursal Montería.</t>
  </si>
  <si>
    <t>300-2025-0181</t>
  </si>
  <si>
    <t>Prestar los servicios para el Mantenimiento Preventivo de la planta eléctrica, de la sucursal.</t>
  </si>
  <si>
    <t>300-2025-0182</t>
  </si>
  <si>
    <t>300-2025-0183</t>
  </si>
  <si>
    <t xml:space="preserve">Adquisición e instalación de planta eléctrica para la sucursal. </t>
  </si>
  <si>
    <t>300-2025-0184</t>
  </si>
  <si>
    <t xml:space="preserve">Prestar el servicio de restaurante para el evento cierre de gestión aliados de la sucursal. </t>
  </si>
  <si>
    <t>300-2025-0185</t>
  </si>
  <si>
    <t>Adecuación física, mantenimiento correctivo y mejoramiento de la infraestructura de  la sucursal Quibdó, especificamente en la intervención de la cubierta y estructura del cielo raso.</t>
  </si>
  <si>
    <t>300-2025-0186</t>
  </si>
  <si>
    <t xml:space="preserve">Evento cierre de gestión 2025 agentes y agencias. </t>
  </si>
  <si>
    <t>300-2025-0187</t>
  </si>
  <si>
    <t>300-2025-0188</t>
  </si>
  <si>
    <t>300-2025-0189</t>
  </si>
  <si>
    <t>300-2025-0190</t>
  </si>
  <si>
    <t>Servicio de catering para el evento institucional cierre de gestión año 2025  Agentes y Agencias.</t>
  </si>
  <si>
    <t>300-2025-0191</t>
  </si>
  <si>
    <t>Evento cierre de gestión funcionarios sucursal Buenaventura</t>
  </si>
  <si>
    <t>300-2025-0192</t>
  </si>
  <si>
    <t>Evento cierre de gestión año 2025 agentes y agencias sucursal Tunja.</t>
  </si>
  <si>
    <t>300-2025-0193</t>
  </si>
  <si>
    <t>Evento cierre de gestión año 2025 agentes y agencias sucursal Buenaventura</t>
  </si>
  <si>
    <t>300-2025-0194</t>
  </si>
  <si>
    <t>Evento cierre de gestión funcionarios sucursal Villavicencio.</t>
  </si>
  <si>
    <t>300-2025-0195</t>
  </si>
  <si>
    <t xml:space="preserve">Compra de muebles de oficina (poltronas), para la sucursal. </t>
  </si>
  <si>
    <t>300-2025-0196</t>
  </si>
  <si>
    <t>Servicio para realizar la actividad de cierre de gestión del año 2025 para los funcionarios.</t>
  </si>
  <si>
    <t>300-2025-0197</t>
  </si>
  <si>
    <t>Reunión fin de año con funcionarios de la Sucursal Arauca</t>
  </si>
  <si>
    <t>300-2025-0198</t>
  </si>
  <si>
    <t>Actividad cierre año 2025 Agentes y Agencias dirigido a los aliados estratégicos. Sucursal Manizales.</t>
  </si>
  <si>
    <t>300-2025-0199</t>
  </si>
  <si>
    <t xml:space="preserve">Servicio de mantenimiento para la puerta automatica de la entrada principal de la oficina de la sucursal. </t>
  </si>
  <si>
    <t>300-2025-0200</t>
  </si>
  <si>
    <t>Suministro de elementos con publicidad de la sucursal, acorde a la imagen actual de la compañía.</t>
  </si>
  <si>
    <t>300-2025-0201</t>
  </si>
  <si>
    <t>Cierre de año 2025 dirigido a agentes y agencias de la sucursal Riohacha con el objetivo de presentar cifras.</t>
  </si>
  <si>
    <t>300-2025-0202</t>
  </si>
  <si>
    <t>Servicio de restaurante para reunión cierre de gestión año 2025 funcionarios de la sucursal Sincelejo.</t>
  </si>
  <si>
    <t>300-2025-0203</t>
  </si>
  <si>
    <t xml:space="preserve">Suministro e instalación de sanitarios en los baños de la sucursal de Medellin. </t>
  </si>
  <si>
    <t>300-2025-0204</t>
  </si>
  <si>
    <t>Servicios para el desarrollo de la actividad de cierre de gestión de los funcionarios de la Sucursal Neiva.</t>
  </si>
  <si>
    <t>300-2025-0205</t>
  </si>
  <si>
    <t>Servicio de catering para el evento del cierre 2025 de nuestros funcionarios sucursal Mocoa.</t>
  </si>
  <si>
    <t>300-2025-0206</t>
  </si>
  <si>
    <t>Mantenimiento de las instalaciones del local comercial de la sucursal.</t>
  </si>
  <si>
    <t>300-2025-0207</t>
  </si>
  <si>
    <t>Servicio de catering para el evento institucional cierre de gestión año 2025, Funcionarios Sucursal Cúcuta.</t>
  </si>
  <si>
    <t>300-2025-0208</t>
  </si>
  <si>
    <t xml:space="preserve">Servicio de salón para realizar cierre de gestión 2025 funcionarios, sucursal Tunja. </t>
  </si>
  <si>
    <t>300-2025-0209</t>
  </si>
  <si>
    <t>Actividad cierre año 2025 dirigido a los funcionarios de sucursal Manizales.</t>
  </si>
  <si>
    <t>300-2025-0210</t>
  </si>
  <si>
    <t>300-2025-0211</t>
  </si>
  <si>
    <t>Realizar el cierre de gestión del año 2025 de los funcionarios de la sucursal Monteria.</t>
  </si>
  <si>
    <t>300-2025-0212</t>
  </si>
  <si>
    <t>Servicio de catering para el evento de cierre 2025 agentes y agencias de la sucursal.</t>
  </si>
  <si>
    <t>300-2025-0213</t>
  </si>
  <si>
    <t>Servicios para realización de actividad de cierre de gestión para los funcionarios de la sucursal.</t>
  </si>
  <si>
    <t>300-2025-0214</t>
  </si>
  <si>
    <t>300-2025-0215</t>
  </si>
  <si>
    <t>Servicio de espacio, logística, transporte y alimentación para la actividad de cierre de gestión año 2025 para la sucursal Medellin.</t>
  </si>
  <si>
    <t>300-2025-0216</t>
  </si>
  <si>
    <t xml:space="preserve">Servicio evento cierre de gestión para los funcionarios de la sucursal. </t>
  </si>
  <si>
    <t>300-2025-0217</t>
  </si>
  <si>
    <t>Pasadía cierre de gestión 2025 funcionarios Sucursal Ibagué.</t>
  </si>
  <si>
    <t>300-2025-0218</t>
  </si>
  <si>
    <t>Suministro e instalación de puntos eléctrico y puntos de comunicación y datos, para la sucursal.</t>
  </si>
  <si>
    <t>300-2025-0219</t>
  </si>
  <si>
    <t>Suministro, instalación y mantenimiento de luminarias, decoración de jardines y cambio de la puerta de la bodega.</t>
  </si>
  <si>
    <t>300-2025-0220</t>
  </si>
  <si>
    <t>300-2025-0221</t>
  </si>
  <si>
    <t>Suministro, instalación y puesta en funcionamiento de los 3 aires acondicionados.</t>
  </si>
  <si>
    <t>300-2025-0222</t>
  </si>
  <si>
    <t xml:space="preserve">Servicio de adecuación y arreglos generales en las oficias de la sucursal. </t>
  </si>
  <si>
    <t>300-2025-0223</t>
  </si>
  <si>
    <t>Suministro de sillas y muebles especiales para las oficinas de la sucursal Ibagué.</t>
  </si>
  <si>
    <t>300-2025-0224</t>
  </si>
  <si>
    <t>Realizar el mantenimiento, adecuación y mejoramiento de la oficina de Quibdó</t>
  </si>
  <si>
    <t>300-2025-0225</t>
  </si>
  <si>
    <t>300-2025-0226</t>
  </si>
  <si>
    <t>Recarga de los extintores de la sucursal.</t>
  </si>
  <si>
    <t>300-2025-0227</t>
  </si>
  <si>
    <t>Suministro e instalación de un sistema de oficina abierta para las oficinas de la sucursal Ibagué.</t>
  </si>
  <si>
    <t>300-2025-0228</t>
  </si>
  <si>
    <t>300-2025-0229</t>
  </si>
  <si>
    <t>Servicio para el evento de cierre de gestión de los aliados de la sucursal año 2025.</t>
  </si>
  <si>
    <t>300-2025-0230</t>
  </si>
  <si>
    <t>Compra de 5 persianas enrollables, para las oficinas de la sucursal.</t>
  </si>
  <si>
    <t>300-2025-0231</t>
  </si>
  <si>
    <t>Mantenimiento correctivo y preventivo del aire acondicionado del Rack.</t>
  </si>
  <si>
    <t>300-2025-0232</t>
  </si>
  <si>
    <t>Suministro e instalación de redes eléctricas - Fase II - Sucursal Ibague</t>
  </si>
  <si>
    <t>300-2025-0233</t>
  </si>
  <si>
    <t>Suministro e instalación de persianas enrollables, para las oficinas de la sucursal.</t>
  </si>
  <si>
    <t>300-2025-0234</t>
  </si>
  <si>
    <t>Suministro e instalación de señalización retablo en madera con adhesivo microperforado.</t>
  </si>
  <si>
    <t>300-2025-0235</t>
  </si>
  <si>
    <t>Servicio para el cambio de señalética y cambio de color de los vidrios de las oficinas de la sucursal.</t>
  </si>
  <si>
    <t>300-2025-0236</t>
  </si>
  <si>
    <t>Servicio de evento fin de año aliados sucursal Cartagena.</t>
  </si>
  <si>
    <t>300-2025-0237</t>
  </si>
  <si>
    <t>Evento Cierre de Gestión 2025 con los funcionarios sucursal Riohacha.</t>
  </si>
  <si>
    <t>LIDA MARIA MORALES LOZADA</t>
  </si>
  <si>
    <t>COMERCIAL Y SERVICIOS LARCO S.A.S.</t>
  </si>
  <si>
    <t>IMT INGENIERIA LTDA</t>
  </si>
  <si>
    <t xml:space="preserve">ELVIS FERNANDO TOLEDO ESTRELLA </t>
  </si>
  <si>
    <t>AINECOL S.A.S.</t>
  </si>
  <si>
    <t>PERLA MAGNOLIA LASTRA AGUIAR</t>
  </si>
  <si>
    <t>SENTIDO IMMOBILIARIO S.A.S.</t>
  </si>
  <si>
    <t>EDIFICIO CENTRO COMERCIAL CABLE PLAZA  - PROPIEDAD HORIZONTAL</t>
  </si>
  <si>
    <t>JORGE WILLIAM GÓMEZ VALENCIA</t>
  </si>
  <si>
    <t>TERMOSISTEMAS S.A.S.</t>
  </si>
  <si>
    <t>DERECHO &amp; RAZÓN ASOCIADOS S.A.S. DH&amp;R</t>
  </si>
  <si>
    <t>CARLOS HUMBERTO JURADO TORRES</t>
  </si>
  <si>
    <t>ELVIS FERNANDO TOLEDO ESTRELLA</t>
  </si>
  <si>
    <t>NILSON NICOLAI MORA IZQUIERDO</t>
  </si>
  <si>
    <t>PARQUEADERO ASOMEJIAS LTDA.</t>
  </si>
  <si>
    <t>CENTRAL DE AIRES DEL PACIFICO LTDA.</t>
  </si>
  <si>
    <t xml:space="preserve">INGENIERÍA, PROYECTOS Y DISEÑOS S.A.S </t>
  </si>
  <si>
    <t>OSVALDO ELIECER HOLGUIN ORDUZ</t>
  </si>
  <si>
    <t>LISBRAN S.A.S.</t>
  </si>
  <si>
    <t>CINDEL JOSE ZAMARA TORO</t>
  </si>
  <si>
    <t>SOLON SOLUCIONES INTEGRALES DE MANTENIMIENTO S.A.S</t>
  </si>
  <si>
    <t>GRUPO HEROICA S.A.S</t>
  </si>
  <si>
    <t>QUINTERO ENSAMBLES S.A.S</t>
  </si>
  <si>
    <t>REFRILITORAL CASASBUENAS CORTES &amp; COMPAÑIA SAS</t>
  </si>
  <si>
    <t>SARA RESTREPO ANGEL</t>
  </si>
  <si>
    <t>GRATTA SAS</t>
  </si>
  <si>
    <t>HOTELES DE NEIVA SOCIEDAD POR ACCIONES SIMPLIFICADA</t>
  </si>
  <si>
    <t>JOSERRAGO S.A.S</t>
  </si>
  <si>
    <t>INVERSIONES SILVA &amp; ASOCIADOS S.A.S</t>
  </si>
  <si>
    <t>NATALIA RODRIGUEZ GONZALEZ</t>
  </si>
  <si>
    <t>GLORIA MERY CABRERA ALVAREZ</t>
  </si>
  <si>
    <t>DERECHO Y RAZON ASOCIADOS S.A.S</t>
  </si>
  <si>
    <t>JAIME NELSON BOTINA BARRERA</t>
  </si>
  <si>
    <t>CAJA DE COMPENSACION FAMILIAR DE LA GUAJIRA</t>
  </si>
  <si>
    <t>COLOMBIANA DE COMERCIO S.A. Y/O ALKOSTO S.A.</t>
  </si>
  <si>
    <t>BASHIR S.A.S.</t>
  </si>
  <si>
    <t>GRUPO INVERSIONES MONTOYA S.A.S</t>
  </si>
  <si>
    <t>VALERIA DIAZ ASTAIZA</t>
  </si>
  <si>
    <t>EL EFECTO BARBACOA SAS</t>
  </si>
  <si>
    <t>ORGANIZACION EPICCO S.A.S</t>
  </si>
  <si>
    <t>ECOCLIMA S. A. S</t>
  </si>
  <si>
    <t>ORLANDO ANDRES DURAN TAFUR</t>
  </si>
  <si>
    <t>SERVICIOS FRIOS DEL CHOCO SERVIFRIC Y CIA LTDA</t>
  </si>
  <si>
    <t>MARCO TULIO GOMEZ GIRALDO S.A.S.</t>
  </si>
  <si>
    <t>INVERSIONES M S.A.S</t>
  </si>
  <si>
    <t>KILOTE RESTAURANTE BAR S.A.S.</t>
  </si>
  <si>
    <t>HOTELES DE BALATA SAS</t>
  </si>
  <si>
    <t>JAV SERVICIOS COMERCIALES LTDA</t>
  </si>
  <si>
    <t>MARIA NELLY CALUME PRETELT</t>
  </si>
  <si>
    <t>ECOCLIMA S. A. S.</t>
  </si>
  <si>
    <t>G5 ENGINEERING SAS</t>
  </si>
  <si>
    <t>LINA PAOLA NASSER GAVIRIA</t>
  </si>
  <si>
    <t>ESPECIALISTAS EN MANTENIMIENTO Y AUTOMATIZACION E.M.A INGENIERIA S.A.S</t>
  </si>
  <si>
    <t>AIREFRITERMICA S.A.S</t>
  </si>
  <si>
    <t>TANIA MARIA CALDERON SORACA</t>
  </si>
  <si>
    <t>COMERCIAL Y SERVICIOS LARCO S. A.S</t>
  </si>
  <si>
    <t>PINTUDECOR RAFAEL ROJAS S.A.S</t>
  </si>
  <si>
    <t>EQUIPOS ESPECIALES DE REFRIGERACION LTDA.</t>
  </si>
  <si>
    <t>REFRIELECTRICOS INGENIERIAS SAS</t>
  </si>
  <si>
    <t>CORPORACION CLUB COLOMBIA</t>
  </si>
  <si>
    <t>SERVISOLUCIONES Y SUMINISTROS S.A.S.</t>
  </si>
  <si>
    <t>LOGOGRAF GROUP S.A.</t>
  </si>
  <si>
    <t>PEDRO JOSE GARZON MONROY</t>
  </si>
  <si>
    <t>PATIÑO Y CONTRERAS CIA S.A.S</t>
  </si>
  <si>
    <t>CAJA DE COMPENSACION FAMILIAR DEL CHOCO</t>
  </si>
  <si>
    <t>JUAN CARLOS ESPINAL PACHECO</t>
  </si>
  <si>
    <t>OPTIAIR S.A.S.</t>
  </si>
  <si>
    <t>PROTECCION INTEGRAL DEL TOLIMA S.A.S</t>
  </si>
  <si>
    <t>MONTAJES Y MANTENIMIENTOS ELGUIN DORIA S.A.S</t>
  </si>
  <si>
    <t>INGENIERÍA, PROYECTOS Y DISEÑOS S.A.S</t>
  </si>
  <si>
    <t>JAIRO OSORIO CABALLERO</t>
  </si>
  <si>
    <t>SILVIO ANDRES ORTIZ MUÑOZ</t>
  </si>
  <si>
    <t>CARLOS ALBERTO MALAVER BEJARANO</t>
  </si>
  <si>
    <t>ROBERTO CARLOS PEREZ MORALES</t>
  </si>
  <si>
    <t>SOCIEDAD INGENIEROS ELECTRICOS Y DE REDES S.AS</t>
  </si>
  <si>
    <t>DORIAN ISRAEL CEBALLOS OJEDA</t>
  </si>
  <si>
    <t>DELCY MARIA ORDOÑEZ ALVAREZ</t>
  </si>
  <si>
    <t>GRUPO AE SAS</t>
  </si>
  <si>
    <t>INTEGRACION AV S.A.S</t>
  </si>
  <si>
    <t xml:space="preserve">ANDRES OCANDO COLINA TORRES </t>
  </si>
  <si>
    <t>JORGE HERNAN CERON GONZALEZ</t>
  </si>
  <si>
    <t>PRINT HOUSE PUBLICIDAD S.A.S.</t>
  </si>
  <si>
    <t>SOLUCIONES GRAFIKAS S.A.S.</t>
  </si>
  <si>
    <t>CASA METTLER SAS</t>
  </si>
  <si>
    <t>CAJA DE COMPENSACION FAMILIAR DEL NORTE DE SANTANDER</t>
  </si>
  <si>
    <t>TU GUIA DE VIAJES SAS</t>
  </si>
  <si>
    <t>FONDO DE EMPLEADOS UNIVERSIDAD DE CALDAS. SIGLA FONCALDAS</t>
  </si>
  <si>
    <t xml:space="preserve"> LA PIPA COMERCIALIZADORA S.A.S.</t>
  </si>
  <si>
    <t>MAXIMIZA S.A.S.</t>
  </si>
  <si>
    <t>YUDY ALEJANDRA RENDON CADAVID</t>
  </si>
  <si>
    <t>FUNDACION PARQUE DE LA CULTURA CAFETERA</t>
  </si>
  <si>
    <t>CARLOS MANUEL RIVERA DURAN</t>
  </si>
  <si>
    <t>CARMEN VIVIANA AREVALO PEREZ</t>
  </si>
  <si>
    <t>ANDRES MAURICIO DIAZ URANGO</t>
  </si>
  <si>
    <t xml:space="preserve">INVERSIONES M S.A.S </t>
  </si>
  <si>
    <t>CAJA DE COMPENSACION FAMILIAR COFREM</t>
  </si>
  <si>
    <t>CAJA DE COMPENSACION FAMILIAR DE BOYACA COMFABOY</t>
  </si>
  <si>
    <t xml:space="preserve">HOTEL GUANE INTERNACIONAL SAS </t>
  </si>
  <si>
    <t>GRUPO INVERSIONES MONTOYA S.A.S.</t>
  </si>
  <si>
    <t>GRUPO LA AZOTEA S.A.S.</t>
  </si>
  <si>
    <t>DIZI RESTO BAR S.A.S.</t>
  </si>
  <si>
    <t xml:space="preserve"> GOMEZ DE MARINILLA S.A.S</t>
  </si>
  <si>
    <t>VASQUEZ E HIJOS Y CIA S. EN C.S.</t>
  </si>
  <si>
    <t>GHL GRAND VILLAVICENCIO HOTEL Y CENTRO DE CONVENCIONES</t>
  </si>
  <si>
    <t>RESTAURANTE MING YUEN S.A.S.</t>
  </si>
  <si>
    <t>YOSI ESTEBAN BARRIOS GARCIA</t>
  </si>
  <si>
    <t xml:space="preserve">CAJA DE COMPENSACION FAMILIAR DE ANTIOQUIA COMFAMA </t>
  </si>
  <si>
    <t>CAJA DE COMPENSACION FAMILIAR DEL VALLE DEL CAUCA - COMFAMILIAR ANDI - COMFANDI</t>
  </si>
  <si>
    <t>JULIAN ANDRES AGUDELO VALENCIA</t>
  </si>
  <si>
    <t>MAKROANDINA S.A.S</t>
  </si>
  <si>
    <t>ALVARO ARAGON RODRIGUEZ</t>
  </si>
  <si>
    <t>MISAEL BARBOSA BARBOSA</t>
  </si>
  <si>
    <t>CONSTRUCTORA LSHG S.A.S</t>
  </si>
  <si>
    <t>EDUWAR JIMMY GUERRA AMARANTO</t>
  </si>
  <si>
    <t>YOLANDA GUTIERREZ SERRANO</t>
  </si>
  <si>
    <t>ELECTRO CEAL INGENIERIA SAS</t>
  </si>
  <si>
    <t>CAJA SANTANDEREANA DE SUBSIDIO FAMILIAR CAJASAN</t>
  </si>
  <si>
    <t>SISTEMAS DE CALEFACCION BOYACA S.A.S</t>
  </si>
  <si>
    <t>ENERPRINT S.A.S</t>
  </si>
  <si>
    <t>PUBLICOM CASA CREATIVA SAS - BIC</t>
  </si>
  <si>
    <t>INPUT DESIGN SAS</t>
  </si>
  <si>
    <t>TS CONSTRUCCIONES Y SUMINISTROS SAS</t>
  </si>
  <si>
    <t xml:space="preserve">INGENIUM JS INGENIERIA Y CONSTRUCCION SAS </t>
  </si>
  <si>
    <t>MOVI MANTENIMIENTOS J&amp;H S.A.S.</t>
  </si>
  <si>
    <t>G &amp; B INVERSIONES S.A.S.</t>
  </si>
  <si>
    <t>DORA LESMES ACOSTA</t>
  </si>
  <si>
    <t>ALLPROCOL SAS</t>
  </si>
  <si>
    <t>CAFE QUINDIO S.A.S.</t>
  </si>
  <si>
    <t>MARIANA MILENA MONJE MORENO</t>
  </si>
  <si>
    <t>HERIBERTO DIAZ LUGO</t>
  </si>
  <si>
    <t>GRUPO COCINA GASTRONOMICA S.A.S.</t>
  </si>
  <si>
    <t>EQUIPOS ESPECIALES DE REFRIGERACION LTDA</t>
  </si>
  <si>
    <t>INVERSIONES OVEJA SAS</t>
  </si>
  <si>
    <t>MAGESTIC PRODUCCION Y LOGISTICA S.A.S.</t>
  </si>
  <si>
    <t>BIMEDIA STUDIO S.A.S.</t>
  </si>
  <si>
    <t>DIANA MARIA LORA VILLAREAL</t>
  </si>
  <si>
    <t>FRANCISCO RIASCOS HERMAN</t>
  </si>
  <si>
    <t>COMEX INTERNACIONAL S.A.S</t>
  </si>
  <si>
    <t>DON ANGEL S.A.S</t>
  </si>
  <si>
    <t>GOMEZ DE MARINILLA S.A.S</t>
  </si>
  <si>
    <t>LUZ STELLA PEREZ MENDEZ</t>
  </si>
  <si>
    <t>HABITAT DE EXPERIENCIAS S.A.S</t>
  </si>
  <si>
    <t>ROSSIER STAN PEREA PEREA</t>
  </si>
  <si>
    <t>HOTELES DE VILLAVICENCIO SOCIEDAD POR ACCIONES SIMPLIFICADA</t>
  </si>
  <si>
    <t>MELANIE GUISELLE CALLE QUINTERO</t>
  </si>
  <si>
    <t>RODIZIO DO BRASIL S.A.S.</t>
  </si>
  <si>
    <t>OPERADORA DE NEIVA SOCIEDAD POR ACCIONES SIMPLIFICADA</t>
  </si>
  <si>
    <t>ORGANIZACION EPICCO S.A.S.</t>
  </si>
  <si>
    <t>SAUL MONARD DIAZ GRANADOS</t>
  </si>
  <si>
    <t xml:space="preserve">SEGUNDO JOAQUIN BERNAL LOPEZ </t>
  </si>
  <si>
    <t>SOCIEDAD PURPLE INVESTMENTS S.A.S</t>
  </si>
  <si>
    <t>ANGELA ALEXANDRA MARTINEZ RAMIREZ</t>
  </si>
  <si>
    <t>GILBERTO GIRALDO GÓMEZ</t>
  </si>
  <si>
    <t>EUROWINDOOR SOCIEDAD POR ACCIONES SIMPLIFICADA</t>
  </si>
  <si>
    <t>ALUA INVERSIONES SAS</t>
  </si>
  <si>
    <t>MUNDO INGENIERIA XXI S.A.S</t>
  </si>
  <si>
    <t>FENIX TRAVEL &amp; TOURS S.A.S</t>
  </si>
  <si>
    <t>CIVILSUR INGENIERIA S.A.S. ZOMAC</t>
  </si>
  <si>
    <t>NEVADO Y CAFE TURISMO S.A.S.</t>
  </si>
  <si>
    <t>GRUPO DIVITAE SAS</t>
  </si>
  <si>
    <t>JUAN DIEGO RESTREPO CALDERON</t>
  </si>
  <si>
    <t>RIOSA HOLDING S.A.S</t>
  </si>
  <si>
    <t>JUAN SEBASTIAN FLOREZ HURTADO</t>
  </si>
  <si>
    <t>G &amp; B INVERSIONES S.A.S</t>
  </si>
  <si>
    <t>ARMANDO ALTAMIRANDO SIERRA</t>
  </si>
  <si>
    <t>TERMOSISTEMAS S.A.S</t>
  </si>
  <si>
    <t>TECNO MOBILIARIO SAS</t>
  </si>
  <si>
    <t>LEDWIN MURILLO MORENO</t>
  </si>
  <si>
    <t>PARRILLA FARANDULA S.A.S</t>
  </si>
  <si>
    <t>CARLOS ANDRES LOPEZ PULIDO</t>
  </si>
  <si>
    <t>MODERLINE S A S</t>
  </si>
  <si>
    <t>DUPERLY ANDRADE</t>
  </si>
  <si>
    <t>OSCAR JULIAN RUEDA ENCISO</t>
  </si>
  <si>
    <t>BIMEDIA STUDIO S.A.S</t>
  </si>
  <si>
    <t>SIX CONTINENTS HOTELS DE COLOMBIA S.A.</t>
  </si>
  <si>
    <t>https://community.secop.gov.co/Public/Tendering/ContractNoticePhases/View?PPI=CO1.PPI.39655657&amp;isFromPublicArea=True&amp;isModal=False</t>
  </si>
  <si>
    <t>https://community.secop.gov.co/Public/Tendering/ContractNoticePhases/View?PPI=CO1.PPI.39656181&amp;isFromPublicArea=True&amp;isModal=False</t>
  </si>
  <si>
    <t>https://community.secop.gov.co/Public/Tendering/ContractNoticePhases/View?PPI=CO1.PPI.39743022&amp;isFromPublicArea=True&amp;isModal=False</t>
  </si>
  <si>
    <t>https://community.secop.gov.co/Public/Tendering/ContractNoticePhases/View?PPI=CO1.PPI.39743987&amp;isFromPublicArea=True&amp;isModal=False</t>
  </si>
  <si>
    <t>https://community.secop.gov.co/Public/Tendering/ContractNoticePhases/View?PPI=CO1.PPI.39745286&amp;isFromPublicArea=True&amp;isModal=False</t>
  </si>
  <si>
    <t>https://community.secop.gov.co/Public/Tendering/ContractNoticePhases/View?PPI=CO1.PPI.39947344&amp;isFromPublicArea=True&amp;isModal=False</t>
  </si>
  <si>
    <t>https://community.secop.gov.co/Public/Tendering/ContractNoticePhases/View?PPI=CO1.PPI.39948512&amp;isFromPublicArea=True&amp;isModal=False</t>
  </si>
  <si>
    <t>https://community.secop.gov.co/Public/Tendering/ContractNoticePhases/View?PPI=CO1.PPI.40100125&amp;isFromPublicArea=True&amp;isModal=False</t>
  </si>
  <si>
    <t>https://community.secop.gov.co/Public/Tendering/ContractNoticePhases/View?PPI=CO1.PPI.40228574&amp;isFromPublicArea=True&amp;isModal=False</t>
  </si>
  <si>
    <t>https://community.secop.gov.co/Public/Tendering/ContractNoticePhases/View?PPI=CO1.PPI.40230413&amp;isFromPublicArea=True&amp;isModal=False</t>
  </si>
  <si>
    <t>https://community.secop.gov.co/Public/Tendering/ContractNoticePhases/View?PPI=CO1.PPI.41314820&amp;isFromPublicArea=True&amp;isModal=False</t>
  </si>
  <si>
    <t>https://community.secop.gov.co/Public/Tendering/ContractNoticePhases/View?PPI=CO1.PPI.40233143&amp;isFromPublicArea=True&amp;isModal=False</t>
  </si>
  <si>
    <t>https://community.secop.gov.co/Public/Tendering/ContractNoticePhases/View?PPI=CO1.PPI.40233935&amp;isFromPublicArea=True&amp;isModal=False</t>
  </si>
  <si>
    <t>https://community.secop.gov.co/Public/Tendering/ContractNoticePhases/View?PPI=CO1.PPI.40234834&amp;isFromPublicArea=True&amp;isModal=False</t>
  </si>
  <si>
    <t>https://community.secop.gov.co/Public/Tendering/ContractNoticePhases/View?PPI=CO1.PPI.40235503&amp;isFromPublicArea=True&amp;isModal=False</t>
  </si>
  <si>
    <t>https://community.secop.gov.co/Public/Tendering/ContractNoticePhases/View?PPI=CO1.PPI.39480457&amp;isFromPublicArea=True&amp;isModal=False</t>
  </si>
  <si>
    <t>https://community.secop.gov.co/Public/Tendering/ContractNoticePhases/View?PPI=CO1.PPI.39485526&amp;isFromPublicArea=True&amp;isModal=False</t>
  </si>
  <si>
    <t>https://community.secop.gov.co/Public/Tendering/ContractNoticePhases/View?PPI=CO1.PPI.39491902&amp;isFromPublicArea=True&amp;isModal=False</t>
  </si>
  <si>
    <t>https://community.secop.gov.co/Public/Tendering/ContractNoticePhases/View?PPI=CO1.PPI.39490472&amp;isFromPublicArea=True&amp;isModal=False</t>
  </si>
  <si>
    <t>https://community.secop.gov.co/Public/Tendering/ContractNoticePhases/View?PPI=CO1.PPI.39494397&amp;isFromPublicArea=True&amp;isModal=False</t>
  </si>
  <si>
    <t>https://community.secop.gov.co/Public/Tendering/ContractNoticePhases/View?PPI=CO1.PPI.39489295&amp;isFromPublicArea=True&amp;isModal=False</t>
  </si>
  <si>
    <t xml:space="preserve">https://community.secop.gov.co/Public/Tendering/ContractNoticePhases/View?PPI=CO1.PPI.39967662&amp;isFromPublicArea=True&amp;isModal=False </t>
  </si>
  <si>
    <t xml:space="preserve">https://community.secop.gov.co/Public/Tendering/ContractNoticePhases/View?PPI=CO1.PPI.39973920&amp;isFromPublicArea=True&amp;isModal=False </t>
  </si>
  <si>
    <t xml:space="preserve">https://community.secop.gov.co/Public/Tendering/ContractNoticePhases/View?PPI=CO1.PPI.39976797&amp;isFromPublicArea=True&amp;isModal=False </t>
  </si>
  <si>
    <t xml:space="preserve">https://community.secop.gov.co/Public/Tendering/ContractNoticePhases/View?PPI=CO1.PPI.40005398&amp;isFromPublicArea=True&amp;isModal=False </t>
  </si>
  <si>
    <t xml:space="preserve">https://community.secop.gov.co/Public/Tendering/ContractNoticePhases/View?PPI=CO1.PPI.39718013&amp;isFromPublicArea=True&amp;isModal=False </t>
  </si>
  <si>
    <t>https://community.secop.gov.co/Public/Tendering/ContractNoticePhases/View?PPI=CO1.PPI.41314844&amp;isFromPublicArea=True&amp;isModal=False</t>
  </si>
  <si>
    <t>https://community.secop.gov.co/Public/Tendering/ContractNoticePhases/View?PPI=CO1.PPI.41315412&amp;isFromPublicArea=True&amp;isModal=False</t>
  </si>
  <si>
    <t xml:space="preserve">https://community.secop.gov.co/Public/Tendering/ContractNoticePhases/View?PPI=CO1.PPI.40006544&amp;isFromPublicArea=True&amp;isModal=False </t>
  </si>
  <si>
    <t>https://community.secop.gov.co/Public/Tendering/OpportunityDetail/Index?noticeUID=CO1.NTC.8136131&amp;isFromPublicArea=True&amp;isModal=False</t>
  </si>
  <si>
    <t>https://community.secop.gov.co/Public/Tendering/ContractNoticePhases/View?PPI=CO1.PPI.40007565&amp;isFromPublicArea=True&amp;isModal=False</t>
  </si>
  <si>
    <t>https://community.secop.gov.co/Public/Tendering/ContractNoticePhases/View?PPI=CO1.PPI.41316518&amp;isFromPublicArea=True&amp;isModal=False</t>
  </si>
  <si>
    <t>https://community.secop.gov.co/Public/Tendering/OpportunityDetail/Index?noticeUID=CO1.NTC.8140120&amp;isFromPublicArea=True&amp;isModal=False</t>
  </si>
  <si>
    <t xml:space="preserve">https://community.secop.gov.co/Public/Tendering/ContractNoticePhases/View?PPI=CO1.PPI.40012053&amp;isFromPublicArea=True&amp;isModal=False </t>
  </si>
  <si>
    <t>https://community.secop.gov.co/Public/Tendering/ContractNoticePhases/View?PPI=CO1.PPI.41315894&amp;isFromPublicArea=True&amp;isModal=False</t>
  </si>
  <si>
    <t>https://community.secop.gov.co/Public/Tendering/ContractNoticePhases/View?PPI=CO1.PPI.41314985&amp;isFromPublicArea=True&amp;isModal=False</t>
  </si>
  <si>
    <t>https://community.secop.gov.co/Public/Tendering/ContractNoticePhases/View?PPI=CO1.PPI.41321804&amp;isFromPublicArea=True&amp;isModal=False</t>
  </si>
  <si>
    <t>https://community.secop.gov.co/Public/Tendering/OpportunityDetail/Index?noticeUID=CO1.NTC.8139969&amp;isFromPublicArea=True&amp;isModal=False</t>
  </si>
  <si>
    <t>https://community.secop.gov.co/Public/Tendering/OpportunityDetail/Index?noticeUID=CO1.NTC.8139739&amp;isFromPublicArea=True&amp;isModal=False</t>
  </si>
  <si>
    <t>https://community.secop.gov.co/Public/Tendering/OpportunityDetail/Index?noticeUID=CO1.NTC.8140551&amp;isFromPublicArea=True&amp;isModal=False</t>
  </si>
  <si>
    <t>https://community.secop.gov.co/Public/Tendering/OpportunityDetail/Index?noticeUID=CO1.NTC.8140252&amp;isFromPublicArea=True&amp;isModal=False</t>
  </si>
  <si>
    <t>https://community.secop.gov.co/Public/Tendering/OpportunityDetail/Index?noticeUID=CO1.NTC.8140861&amp;isFromPublicArea=True&amp;isModal=False</t>
  </si>
  <si>
    <t>https://community.secop.gov.co/Public/Tendering/OpportunityDetail/Index?noticeUID=CO1.NTC.8139894&amp;isFromPublicArea=True&amp;isModal=False</t>
  </si>
  <si>
    <t>https://community.secop.gov.co/Public/Tendering/OpportunityDetail/Index?noticeUID=CO1.NTC.8141506&amp;isFromPublicArea=True&amp;isModal=False</t>
  </si>
  <si>
    <t>https://community.secop.gov.co/Public/Tendering/ContractNoticePhases/View?PPI=CO1.PPI.41325124&amp;isFromPublicArea=True&amp;isModal=False</t>
  </si>
  <si>
    <t>https://community.secop.gov.co/Public/Tendering/OpportunityDetail/Index?noticeUID=CO1.NTC.8144004&amp;isFromPublicArea=True&amp;isModal=False</t>
  </si>
  <si>
    <t xml:space="preserve">https://community.secop.gov.co/Public/Tendering/ContractNoticePhases/View?PPI=CO1.PPI.40013569&amp;isFromPublicArea=True&amp;isModal=False </t>
  </si>
  <si>
    <t>https://community.secop.gov.co/Public/Tendering/ContractNoticePhases/View?PPI=CO1.PPI.39493729&amp;isFromPublicArea=True&amp;isModal=False</t>
  </si>
  <si>
    <t>https://community.secop.gov.co/Public/Tendering/OpportunityDetail/Index?noticeUID=CO1.NTC.8140757&amp;isFromPublicArea=True&amp;isModal=False</t>
  </si>
  <si>
    <t>https://community.secop.gov.co/Public/Tendering/ContractNoticePhases/View?PPI=CO1.PPI.41322672&amp;isFromPublicArea=True&amp;isModal=False</t>
  </si>
  <si>
    <t>https://community.secop.gov.co/Public/Tendering/ContractNoticePhases/View?PPI=CO1.PPI.41321893&amp;isFromPublicArea=True&amp;isModal=False</t>
  </si>
  <si>
    <t>https://community.secop.gov.co/Public/Tendering/ContractNoticePhases/View?PPI=CO1.PPI.39490944&amp;isFromPublicArea=True&amp;isModal=False</t>
  </si>
  <si>
    <t>https://community.secop.gov.co/Public/Tendering/ContractNoticePhases/View?PPI=CO1.PPI.41323382&amp;isFromPublicArea=True&amp;isModal=False</t>
  </si>
  <si>
    <t>https://community.secop.gov.co/Public/Tendering/OpportunityDetail/Index?noticeUID=CO1.NTC.8147274&amp;isFromPublicArea=True&amp;isModal=False</t>
  </si>
  <si>
    <t>https://community.secop.gov.co/Public/Tendering/ContractNoticePhases/View?PPI=CO1.PPI.41327300&amp;isFromPublicArea=True&amp;isModal=False</t>
  </si>
  <si>
    <t>https://community.secop.gov.co/Public/Tendering/ContractNoticePhases/View?PPI=CO1.PPI.41327630&amp;isFromPublicArea=True&amp;isModal=False</t>
  </si>
  <si>
    <t>https://community.secop.gov.co/Public/Tendering/ContractNoticePhases/View?PPI=CO1.PPI.41328039&amp;isFromPublicArea=True&amp;isModal=False</t>
  </si>
  <si>
    <t>https://community.secop.gov.co/Public/Tendering/OpportunityDetail/Index?noticeUID=CO1.NTC.8461547&amp;isFromPublicArea=True&amp;isModal=False</t>
  </si>
  <si>
    <t>https://community.secop.gov.co/Public/Tendering/OpportunityDetail/Index?noticeUID=CO1.NTC.8470048&amp;isFromPublicArea=True&amp;isModal=False</t>
  </si>
  <si>
    <t>https://community.secop.gov.co/Public/Tendering/OpportunityDetail/Index?noticeUID=CO1.NTC.8469777&amp;isFromPublicArea=True&amp;isModal=False</t>
  </si>
  <si>
    <t>https://community.secop.gov.co/Public/Tendering/OpportunityDetail/Index?noticeUID=CO1.NTC.8470516&amp;isFromPublicArea=True&amp;isModal=False</t>
  </si>
  <si>
    <t>https://community.secop.gov.co/Public/Tendering/OpportunityDetail/Index?noticeUID=CO1.NTC.8470560&amp;isFromPublicArea=True&amp;isModal=False</t>
  </si>
  <si>
    <t>https://community.secop.gov.co/Public/Tendering/OpportunityDetail/Index?noticeUID=CO1.NTC.8471821&amp;isFromPublicArea=True&amp;isModal=False</t>
  </si>
  <si>
    <t>https://community.secop.gov.co/Public/Tendering/ContractNoticePhases/View?PPI=CO1.PPI.41325863&amp;isFromPublicArea=True&amp;isModal=False</t>
  </si>
  <si>
    <t>https://community.secop.gov.co/Public/Tendering/OpportunityDetail/Index?noticeUID=CO1.NTC.8472632&amp;isFromPublicArea=True&amp;isModal=False</t>
  </si>
  <si>
    <t>https://community.secop.gov.co/Public/Tendering/ContractNoticePhases/View?PPI=CO1.PPI.40913169&amp;isFromPublicArea=True&amp;isModal=False
https://community.secop.gov.co/Public/Tendering/OpportunityDetail/Index?noticeUID=CO1.NTC.8472811&amp;a…</t>
  </si>
  <si>
    <t>https://community.secop.gov.co/Public/Tendering/OpportunityDetail/Index?noticeUID=CO1.NTC.8472513&amp;isFromPublicArea=True&amp;isModal=False</t>
  </si>
  <si>
    <t>https://community.secop.gov.co/Public/Tendering/ContractNoticePhases/View?PPI=CO1.PPI.42100225&amp;…</t>
  </si>
  <si>
    <t>https://community.secop.gov.co/Public/Tendering/OpportunityDetail/Index?noticeUID=CO1.NTC.8476792&amp;isFromPublicArea=True&amp;isModal=False</t>
  </si>
  <si>
    <t>https://community.secop.gov.co/Public/Tendering/OpportunityDetail/Index?noticeUID=CO1.NTC.8472798&amp;isFromPublicArea=True&amp;isModal=False</t>
  </si>
  <si>
    <t>https://community.secop.gov.co/Public/Tendering/ContractNoticePhases/View?PPI=CO1.PPI.42101403&amp;…</t>
  </si>
  <si>
    <t>https://community.secop.gov.co/Public/Tendering/OpportunityDetail/Index?noticeUID=CO1.NTC.8480836&amp;isFromPublicArea=True&amp;isModal=False</t>
  </si>
  <si>
    <t>https://community.secop.gov.co/Public/Tendering/OpportunityDetail/Index?noticeUID=CO1.NTC.8482375&amp;isFromPublicArea=True&amp;isModal=False</t>
  </si>
  <si>
    <t>https://community.secop.gov.co/Public/Tendering/OpportunityDetail/Index?noticeUID=CO1.NTC.8482842&amp;isFromPublicArea=True&amp;isModal=False</t>
  </si>
  <si>
    <t>https://community.secop.gov.co/Public/Tendering/OpportunityDetail/Index?noticeUID=CO1.NTC.8483050&amp;isFromPublicArea=True&amp;isModal=False</t>
  </si>
  <si>
    <t>https://community.secop.gov.co/Public/Tendering/ContractNoticePhases/View?PPI=CO1.PPI.41315094&amp;isFromPublicArea=True&amp;isModal=False</t>
  </si>
  <si>
    <t>https://www.secop.gov.co/CO1BusinessLine/Tendering/ProcedureEdit/View?docUniqueIdentifier=CO1.REQ.8614892&amp;prevCtxUrl=https%3a%2f%2fwww.secop.gov.co%2fCO1BusinessLine%2fTendering%2fBuyerDossierWorkspace%2fIndex%3fcreateDateFrom%3d23%2f01%2f2025+20%3a12%3a01%26createDateTo%3d23%2f07%2f2025+20%3a12%3a01%26filteringState%3d1%26sortingState%3dLastModifiedDESC%26showAdvancedSearch%3dFalse%26showAdvancedSearchFields%3dFalse%26folderCode%3dALL%26selectedDossier%3dCO1.BDOS.8462516%26selectedRequest%3dCO1.REQ.8614892%26&amp;prevCtxLbl=Procesos+de+la+Entidad+Estatal</t>
  </si>
  <si>
    <t>https://community.secop.gov.co/Public/Tendering/ContractNoticePhases/View?PPI=CO1.PPI.41315849&amp;isFromPublicArea=True&amp;isModal=False</t>
  </si>
  <si>
    <t>https://community.secop.gov.co/Public/Tendering/ContractNoticePhases/View?PPI=CO1.PPI.41315861&amp;isFromPublicArea=True&amp;isModal=False</t>
  </si>
  <si>
    <t>https://community.secop.gov.co/Public/Tendering/ContractNoticePhases/View?PPI=CO1.PPI.41315100&amp;isFromPublicArea=True&amp;isModal=False</t>
  </si>
  <si>
    <t>https://community.secop.gov.co/Public/Tendering/ContractNoticePhases/View?PPI=CO1.PPI.41325689&amp;isFromPublicArea=True&amp;isModal=False</t>
  </si>
  <si>
    <t>https://community.secop.gov.co/Public/Tendering/ContractNoticePhases/View?PPI=CO1.PPI.41315864&amp;isFromPublicArea=True&amp;isModal=False</t>
  </si>
  <si>
    <t>https://community.secop.gov.co/Public/Tendering/ContractNoticePhases/View?PPI=CO1.PPI.41319467&amp;isFromPublicArea=True&amp;isModal=False</t>
  </si>
  <si>
    <t>https://community.secop.gov.co/Public/Tendering/ContractNoticePhases/View?PPI=CO1.PPI.41320124&amp;isFromPublicArea=True&amp;isModal=False</t>
  </si>
  <si>
    <t>https://community.secop.gov.co/Public/Tendering/ContractNoticePhases/View?PPI=CO1.PPI.41320503&amp;isFromPublicArea=True&amp;isModal=False</t>
  </si>
  <si>
    <t>https://community.secop.gov.co/Public/Tendering/ContractNoticePhases/View?PPI=CO1.PPI.41326021&amp;isFromPublicArea=True&amp;isModal=False</t>
  </si>
  <si>
    <t>https://community.secop.gov.co/Public/Tendering/ContractNoticePhases/View?PPI=CO1.PPI.41320961&amp;isFromPublicArea=True&amp;isModal=False</t>
  </si>
  <si>
    <t>https://community.secop.gov.co/Public/Tendering/ContractNoticePhases/View?PPI=CO1.PPI.41322528&amp;isFromPublicArea=True&amp;isModal=False</t>
  </si>
  <si>
    <t>https://community.secop.gov.co/Public/Tendering/ContractNoticePhases/View?PPI=CO1.PPI.42102888&amp;…</t>
  </si>
  <si>
    <t>https://community.secop.gov.co/Public/Tendering/ContractNoticePhases/View?PPI=CO1.PPI.41322582&amp;isFromPublicArea=True&amp;isModal=False</t>
  </si>
  <si>
    <t>https://community.secop.gov.co/Public/Tendering/ContractNoticePhases/View?PPI=CO1.PPI.41323297&amp;isFromPublicArea=True&amp;isModal=False</t>
  </si>
  <si>
    <t>https://community.secop.gov.co/Public/Tendering/ContractNoticePhases/View?PPI=CO1.PPI.41323779&amp;isFromPublicArea=True&amp;isModal=False</t>
  </si>
  <si>
    <t>https://community.secop.gov.co/Public/Tendering/ContractNoticePhases/View?PPI=CO1.PPI.41324352&amp;isFromPublicArea=True&amp;isModal=False</t>
  </si>
  <si>
    <t>https://community.secop.gov.co/Public/Tendering/OpportunityDetail/Index?noticeUID=CO1.NTC.8762575&amp;a…</t>
  </si>
  <si>
    <t>https://community.secop.gov.co/Public/Tendering/ContractNoticePhases/View?PPI=CO1.PPI.41324903&amp;isFromPublicArea=True&amp;isModal=False</t>
  </si>
  <si>
    <t>https://community.secop.gov.co/Public/Tendering/ContractNoticePhases/View?PPI=CO1.PPI.41913728&amp;isFromPublicArea=True&amp;isModal=False</t>
  </si>
  <si>
    <t>https://community.secop.gov.co/Public/Tendering/ContractNoticePhases/View?PPI=CO1.PPI.41325634&amp;…</t>
  </si>
  <si>
    <t>https://community.secop.gov.co/Public/Tendering/OpportunityDetail/Index?noticeUID=CO1.NTC.8763149&amp;a…</t>
  </si>
  <si>
    <t>https://community.secop.gov.co/Public/Tendering/ContractNoticePhases/View?PPI=CO1.PPI.43377332&amp;…</t>
  </si>
  <si>
    <t>https://community.secop.gov.co/Public/Tendering/ContractNoticePhases/View?PPI=CO1.PPI.44226672&amp;isFr…</t>
  </si>
  <si>
    <t>https://community.secop.gov.co/Public/Tendering/ContractNoticePhases/View?PPI=CO1.PPI.41834055&amp;…</t>
  </si>
  <si>
    <t>https://community.secop.gov.co/Public/Tendering/ContractNoticePhases/View?PPI=CO1.PPI.42113573&amp;…</t>
  </si>
  <si>
    <t>https://community.secop.gov.co/Public/Tendering/ContractNoticePhases/View?PPI=CO1.PPI.42114411&amp;…</t>
  </si>
  <si>
    <t>https://community.secop.gov.co/Public/Tendering/ContractNoticePhases/View?PPI=CO1.PPI.42007042&amp;…</t>
  </si>
  <si>
    <t>https://community.secop.gov.co/Public/Tendering/ContractNoticePhases/View?PPI=CO1.PPI.42011524&amp;…</t>
  </si>
  <si>
    <t>https://community.secop.gov.co/Public/Tendering/ContractNoticePhases/View?PPI=CO1.PPI.42492862&amp;…</t>
  </si>
  <si>
    <t>https://community.secop.gov.co/Public/Tendering/ContractNoticePhases/View?PPI=CO1.PPI.42012508&amp;…</t>
  </si>
  <si>
    <t>https://community.secop.gov.co/Public/Tendering/ContractNoticePhases/View?PPI=CO1.PPI.42495911&amp;…</t>
  </si>
  <si>
    <t>https://community.secop.gov.co/Public/Tendering/ContractNoticePhases/View?PPI=CO1.PPI.42019629&amp;…</t>
  </si>
  <si>
    <t>https://community.secop.gov.co/Public/Tendering/ContractNoticePhases/View?PPI=CO1.PPI.41845500&amp;isFromPublicArea=True&amp;isModal=False</t>
  </si>
  <si>
    <t>https://community.secop.gov.co/Public/Tendering/ContractNoticePhases/View?PPI=CO1.PPI.42106642&amp;…</t>
  </si>
  <si>
    <t>https://community.secop.gov.co/Public/Tendering/ContractNoticePhases/View?PPI=CO1.PPI.42496640&amp;…</t>
  </si>
  <si>
    <t>https://community.secop.gov.co/Public/Tendering/ContractNoticePhases/View?PPI=CO1.PPI.41846615&amp;isFromPublicArea=True&amp;isModal=False</t>
  </si>
  <si>
    <t>https://community.secop.gov.co/Public/Tendering/ContractNoticePhases/View?PPI=CO1.PPI.41848077&amp;isFromPublicArea=True&amp;isModal=False</t>
  </si>
  <si>
    <t>https://community.secop.gov.co/Public/Tendering/ContractNoticePhases/View?PPI=CO1.PPI.41849768&amp;isFromPublicArea=True&amp;isModal=False</t>
  </si>
  <si>
    <t>https://community.secop.gov.co/Public/Tendering/ContractNoticePhases/View?PPI=CO1.PPI.41850389&amp;isFromPublicArea=True&amp;isModal=False</t>
  </si>
  <si>
    <t>https://community.secop.gov.co/Public/Tendering/ContractNoticePhases/View?PPI=CO1.PPI.42497629&amp;…</t>
  </si>
  <si>
    <t>https://community.secop.gov.co/Public/Tendering/ContractNoticePhases/View?PPI=CO1.PPI.41851804&amp;isFromPublicArea=True&amp;isModal=False</t>
  </si>
  <si>
    <t>https://community.secop.gov.co/Public/Tendering/ContractNoticePhases/View?PPI=CO1.PPI.42500335&amp;…</t>
  </si>
  <si>
    <t>https://www.secop.gov.co/CO1BusinessLine/Tendering/BuyerWorkArea/Index?DocUniqueIdentifier=CO1.BDOS…</t>
  </si>
  <si>
    <t>https://community.secop.gov.co/Public/Tendering/ContractNoticePhases/View?PPI=CO1.PPI.42524311&amp;…</t>
  </si>
  <si>
    <t>https://community.secop.gov.co/Public/Tendering/ContractNoticePhases/View?PPI=CO1.PPI.42638051&amp;…</t>
  </si>
  <si>
    <t>https://community.secop.gov.co/Public/Tendering/ContractNoticePhases/View?PPI=CO1.PPI.42524670&amp;…</t>
  </si>
  <si>
    <t>https://community.secop.gov.co/Public/Tendering/ContractNoticePhases/View?PPI=CO1.PPI.42701559&amp;…</t>
  </si>
  <si>
    <t>https://community.secop.gov.co/Public/Tendering/ContractNoticePhases/View?PPI=CO1.PPI.42702957&amp;…</t>
  </si>
  <si>
    <t>https://community.secop.gov.co/Public/Tendering/ContractNoticePhases/View?PPI=CO1.PPI.42704330&amp;…</t>
  </si>
  <si>
    <t>https://community.secop.gov.co/Public/Tendering/ContractNoticePhases/View?PPI=CO1.PPI.42705064&amp;…</t>
  </si>
  <si>
    <t>https://community.secop.gov.co/Public/Tendering/ContractNoticePhases/View?PPI=CO1.PPI.42638773&amp;…</t>
  </si>
  <si>
    <t>https://community.secop.gov.co/Public/Tendering/ContractNoticePhases/View?PPI=CO1.PPI.42706319&amp;…</t>
  </si>
  <si>
    <t>https://community.secop.gov.co/Public/Tendering/ContractNoticePhases/View?PPI=CO1.PPI.42706795&amp;…</t>
  </si>
  <si>
    <t>https://community.secop.gov.co/Public/Tendering/ContractNoticePhases/View?PPI=CO1.PPI.42711712&amp;…</t>
  </si>
  <si>
    <t>https://community.secop.gov.co/Public/Tendering/ContractNoticePhases/View?PPI=CO1.PPI.42710630&amp;…</t>
  </si>
  <si>
    <t>https://community.secop.gov.co/Public/Tendering/ContractNoticePhases/View?PPI=CO1.PPI.42530834&amp;…</t>
  </si>
  <si>
    <t>https://community.secop.gov.co/Public/Tendering/ContractNoticePhases/View?PPI=CO1.PPI.42099129&amp;…</t>
  </si>
  <si>
    <t>https://community.secop.gov.co/Public/Tendering/ContractNoticePhases/View?PPI=CO1.PPI.43034578&amp;…</t>
  </si>
  <si>
    <t>https://community.secop.gov.co/Public/Tendering/ContractNoticePhases/View?PPI=CO1.PPI.42714052&amp;…</t>
  </si>
  <si>
    <t>https://community.secop.gov.co/Public/Tendering/ContractNoticePhases/View?PPI=CO1.PPI.42102283&amp;…</t>
  </si>
  <si>
    <t>https://community.secop.gov.co/Public/Tendering/ContractNoticePhases/View?PPI=CO1.PPI.43036907&amp;…</t>
  </si>
  <si>
    <t>https://community.secop.gov.co/Public/Tendering/ContractNoticePhases/View?PPI=CO1.PPI.42730527&amp;…</t>
  </si>
  <si>
    <t>https://community.secop.gov.co/Public/Tendering/ContractNoticePhases/View?PPI=CO1.PPI.43039951&amp;…</t>
  </si>
  <si>
    <t>https://community.secop.gov.co/Public/Tendering/ContractNoticePhases/View?PPI=CO1.PPI.43040809&amp;…</t>
  </si>
  <si>
    <t>https://community.secop.gov.co/Public/Tendering/ContractNoticePhases/View?PPI=CO1.PPI.43041071&amp;…</t>
  </si>
  <si>
    <t>https://community.secop.gov.co/Public/Tendering/ContractNoticePhases/View?PPI=CO1.PPI.43041739&amp;…</t>
  </si>
  <si>
    <t>https://community.secop.gov.co/Public/Tendering/ContractNoticePhases/View?PPI=CO1.PPI.43809101&amp;…</t>
  </si>
  <si>
    <t>https://community.secop.gov.co/Public/Tendering/ContractNoticePhases/View?PPI=CO1.PPI.43065586&amp;…</t>
  </si>
  <si>
    <t>https://community.secop.gov.co/Public/Tendering/ContractNoticePhases/View?PPI=CO1.PPI.43809181&amp;…</t>
  </si>
  <si>
    <t>https://community.secop.gov.co/Public/Tendering/ContractNoticePhases/View?PPI=CO1.PPI.43809799&amp;…</t>
  </si>
  <si>
    <t>https://community.secop.gov.co/Public/Tendering/ContractNoticePhases/View?PPI=CO1.PPI.43810615&amp;…</t>
  </si>
  <si>
    <t>https://community.secop.gov.co/Public/Tendering/ContractNoticePhases/View?PPI=CO1.PPI.43378462&amp;…</t>
  </si>
  <si>
    <t>https://community.secop.gov.co/Public/Tendering/ContractNoticePhases/View?PPI=CO1.PPI.43380028&amp;…</t>
  </si>
  <si>
    <t>https://community.secop.gov.co/Public/Tendering/ContractNoticePhases/View?PPI=CO1.PPI.43380716&amp;…</t>
  </si>
  <si>
    <t>https://community.secop.gov.co/Public/Tendering/ContractNoticePhases/View?PPI=CO1.PPI.43378845&amp;…</t>
  </si>
  <si>
    <t>https://community.secop.gov.co/Public/Tendering/ContractNoticePhases/View?PPI=CO1.PPI.43811353&amp;…</t>
  </si>
  <si>
    <t>https://community.secop.gov.co/Public/Tendering/ContractNoticePhases/View?PPI=CO1.PPI.43810681&amp;isFromPublicArea=True&amp;isModal=False</t>
  </si>
  <si>
    <t>https://community.secop.gov.co/Public/Tendering/ContractNoticePhases/View?PPI=CO1.PPI.45627697&amp;isFromPublicArea=True&amp;isModal=False</t>
  </si>
  <si>
    <t>https://community.secop.gov.co/Public/Tendering/ContractNoticePhases/View?PPI=CO1.PPI.43811978&amp;…</t>
  </si>
  <si>
    <t>https://community.secop.gov.co/Public/Tendering/ContractNoticePhases/View?PPI=CO1.PPI.44272600&amp;isFromPublicArea=True&amp;isModal=False</t>
  </si>
  <si>
    <t>https://community.secop.gov.co/Public/Tendering/ContractNoticePhases/View?PPI=CO1.PPI.44273194&amp;isFromPublicArea=True&amp;isModal=False</t>
  </si>
  <si>
    <t>https://community.secop.gov.co/Public/Tendering/ContractNoticePhases/View?PPI=CO1.PPI.44273864&amp;isFromPublicArea=True&amp;isModal=False</t>
  </si>
  <si>
    <t>https://community.secop.gov.co/Public/Tendering/ContractNoticePhases/View?PPI=CO1.PPI.45630963&amp;isFromPublicArea=True&amp;isModal=False</t>
  </si>
  <si>
    <t>https://community.secop.gov.co/Public/Tendering/ContractNoticePhases/View?PPI=CO1.PPI.45629627&amp;isFromPublicArea=True&amp;isModal=False</t>
  </si>
  <si>
    <t>https://community.secop.gov.co/Public/Tendering/ContractNoticePhases/View?PPI=CO1.PPI.45634217&amp;isFromPublicArea=True&amp;isModal=False</t>
  </si>
  <si>
    <t>https://community.secop.gov.co/Public/Tendering/ContractNoticePhases/View?PPI=CO1.PPI.45631177&amp;isFromPublicArea=True&amp;isModal=False</t>
  </si>
  <si>
    <t>https://community.secop.gov.co/Public/Tendering/ContractNoticePhases/View?PPI=CO1.PPI.45634641&amp;isFromPublicArea=True&amp;isModal=False</t>
  </si>
  <si>
    <t>https://community.secop.gov.co/Public/Tendering/ContractNoticePhases/View?PPI=CO1.PPI.45634775&amp;isFromPublicArea=True&amp;isModal=False</t>
  </si>
  <si>
    <t>https://community.secop.gov.co/Public/Tendering/ContractNoticePhases/View?PPI=CO1.PPI.45635884&amp;isFromPublicArea=True&amp;isModal=False</t>
  </si>
  <si>
    <t>https://community.secop.gov.co/Public/Tendering/ContractNoticePhases/View?PPI=CO1.PPI.45636700&amp;isFromPublicArea=True&amp;isModal=False</t>
  </si>
  <si>
    <t>https://community.secop.gov.co/Public/Tendering/ContractNoticePhases/View?PPI=CO1.PPI.45637392&amp;isFromPublicArea=True&amp;isModal=False</t>
  </si>
  <si>
    <t>https://community.secop.gov.co/Public/Tendering/ContractNoticePhases/View?PPI=CO1.PPI.45639587&amp;isFromPublicArea=True&amp;isModal=False</t>
  </si>
  <si>
    <t>https://community.secop.gov.co/Public/Tendering/ContractNoticePhases/View?PPI=CO1.PPI.45640696&amp;isFromPublicArea=True&amp;isModal=False</t>
  </si>
  <si>
    <t>https://community.secop.gov.co/Public/Tendering/ContractNoticePhases/View?PPI=CO1.PPI.45642124&amp;isFromPublicArea=True&amp;isModal=False</t>
  </si>
  <si>
    <t>https://community.secop.gov.co/Public/Tendering/ContractNoticePhases/View?PPI=CO1.PPI.45646111&amp;isFromPublicArea=True&amp;isModal=False</t>
  </si>
  <si>
    <t>https://community.secop.gov.co/Public/Tendering/ContractNoticePhases/View?PPI=CO1.PPI.45630375&amp;isFromPublicArea=True&amp;isModal=False</t>
  </si>
  <si>
    <t>https://community.secop.gov.co/Public/Tendering/ContractNoticePhases/View?PPI=CO1.PPI.45647097&amp;isFromPublicArea=True&amp;isModal=False</t>
  </si>
  <si>
    <t>https://community.secop.gov.co/Public/Tendering/ContractNoticePhases/View?PPI=CO1.PPI.45638495&amp;isFromPublicArea=True&amp;isModal=False</t>
  </si>
  <si>
    <t>https://community.secop.gov.co/Public/Tendering/ContractNoticePhases/View?PPI=CO1.PPI.45650743&amp;isFromPublicArea=True&amp;isModal=False</t>
  </si>
  <si>
    <t>https://community.secop.gov.co/Public/Tendering/ContractNoticePhases/View?PPI=CO1.PPI.45651980&amp;isFromPublicArea=True&amp;isModal=False</t>
  </si>
  <si>
    <t>https://community.secop.gov.co/Public/Tendering/ContractNoticePhases/View?PPI=CO1.PPI.44227420&amp;isFromPublicArea=True&amp;isModal=False</t>
  </si>
  <si>
    <t>https://community.secop.gov.co/Public/Tendering/ContractNoticePhases/View?PPI=CO1.PPI.45654832&amp;isFromPublicArea=True&amp;isModal=False</t>
  </si>
  <si>
    <t>https://community.secop.gov.co/Public/Tendering/ContractNoticePhases/View?PPI=CO1.PPI.45648769&amp;isFromPublicArea=True&amp;isModal=False</t>
  </si>
  <si>
    <t>https://community.secop.gov.co/Public/Tendering/ContractNoticePhases/View?PPI=CO1.PPI.45643169&amp;isFromPublicArea=True&amp;isModal=False</t>
  </si>
  <si>
    <t>https://community.secop.gov.co/Public/Tendering/ContractNoticePhases/View?PPI=CO1.PPI.43959932&amp;isFromPublicArea=True&amp;isModal=False</t>
  </si>
  <si>
    <t>https://community.secop.gov.co/Public/Tendering/ContractNoticePhases/View?PPI=CO1.PPI.44228343&amp;isFromPublicArea=True&amp;isModal=False</t>
  </si>
  <si>
    <t>https://community.secop.gov.co/Public/Tendering/ContractNoticePhases/View?PPI=CO1.PPI.44228823&amp;isFromPublicArea=True&amp;isModal=False</t>
  </si>
  <si>
    <t>https://community.secop.gov.co/Public/Tendering/ContractNoticePhases/View?PPI=CO1.PPI.45705892&amp;isFromPublicArea=True&amp;isModal=False</t>
  </si>
  <si>
    <t>https://community.secop.gov.co/Public/Tendering/ContractNoticePhases/View?PPI=CO1.PPI.44229857&amp;isFromPublicArea=True&amp;isModal=False</t>
  </si>
  <si>
    <t>https://community.secop.gov.co/Public/Tendering/ContractNoticePhases/View?PPI=CO1.PPI.44228861&amp;isFromPublicArea=True&amp;isModal=False</t>
  </si>
  <si>
    <t>https://community.secop.gov.co/Public/Tendering/ContractNoticePhases/View?PPI=CO1.PPI.44228385&amp;isFromPublicArea=True&amp;isModal=False</t>
  </si>
  <si>
    <t>https://community.secop.gov.co/Public/Tendering/ContractNoticePhases/View?PPI=CO1.PPI.44230227&amp;isFromPublicArea=True&amp;isModal=False</t>
  </si>
  <si>
    <t>https://community.secop.gov.co/Public/Tendering/ContractNoticePhases/View?PPI=CO1.PPI.44232489&amp;isFromPublicArea=True&amp;isModal=False</t>
  </si>
  <si>
    <t>https://community.secop.gov.co/Public/Tendering/ContractNoticePhases/View?PPI=CO1.PPI.44233199&amp;isFromPublicArea=True&amp;isModal=False</t>
  </si>
  <si>
    <t>https://community.secop.gov.co/Public/Tendering/ContractNoticePhases/View?PPI=CO1.PPI.44233124&amp;isFromPublicArea=True&amp;isModal=False</t>
  </si>
  <si>
    <t xml:space="preserve">https://community.secop.gov.co/Public/Tendering/ContractNoticePhases/View?PPI=CO1.PPI.44231216&amp;isFromPublicArea=True&amp;isModal=False </t>
  </si>
  <si>
    <t>https://community.secop.gov.co/Public/Tendering/ContractNoticePhases/View?PPI=CO1.PPI.44233780&amp;isFromPublicArea=True&amp;isModal=False</t>
  </si>
  <si>
    <t>https://community.secop.gov.co/Public/Tendering/ContractNoticePhases/View?PPI=CO1.PPI.44238831&amp;isFromPublicArea=True&amp;isModal=False</t>
  </si>
  <si>
    <t>https://community.secop.gov.co/Public/Tendering/ContractNoticePhases/View?PPI=CO1.PPI.44237700&amp;isFromPublicArea=True&amp;isModal=False</t>
  </si>
  <si>
    <t>https://community.secop.gov.co/Public/Tendering/ContractNoticePhases/View?PPI=CO1.PPI.44240014&amp;isFromPublicArea=True&amp;isModal=False</t>
  </si>
  <si>
    <t>https://community.secop.gov.co/Public/Tendering/ContractNoticePhases/View?PPI=CO1.PPI.45705313&amp;isFromPublicArea=True&amp;isModal=False</t>
  </si>
  <si>
    <t>https://community.secop.gov.co/Public/Tendering/ContractNoticePhases/View?PPI=CO1.PPI.44231784&amp;isFromPublicArea=True&amp;isModal=False</t>
  </si>
  <si>
    <t xml:space="preserve">https://community.secop.gov.co/Public/Tendering/ContractNoticePhases/View?PPI=CO1.PPI.44240046&amp;isFromPublicArea=True&amp;isModal=False </t>
  </si>
  <si>
    <t>https://community.secop.gov.co/Public/Tendering/ContractNoticePhases/View?PPI=CO1.PPI.44240079&amp;isFromPublicArea=True&amp;isModal=False</t>
  </si>
  <si>
    <t>https://community.secop.gov.co/Public/Tendering/ContractNoticePhases/View?PPI=CO1.PPI.44230635&amp;isFromPublicArea=True&amp;isModal=False</t>
  </si>
  <si>
    <t>https://community.secop.gov.co/Public/Tendering/ContractNoticePhases/View?PPI=CO1.PPI.44241368&amp;isFromPublicArea=True&amp;isModal=False</t>
  </si>
  <si>
    <t>https://community.secop.gov.co/Public/Tendering/ContractNoticePhases/View?PPI=CO1.PPI.44241650&amp;isFromPublicArea=True&amp;isModal=False</t>
  </si>
  <si>
    <t>https://community.secop.gov.co/Public/Tendering/ContractNoticePhases/View?PPI=CO1.PPI.44242799&amp;isFromPublicArea=True&amp;isModal=False</t>
  </si>
  <si>
    <t>https://community.secop.gov.co/Public/Tendering/ContractNoticePhases/View?PPI=CO1.PPI.44243752&amp;isFromPublicArea=True&amp;isModal=False</t>
  </si>
  <si>
    <t>https://community.secop.gov.co/Public/Tendering/ContractNoticePhases/View?PPI=CO1.PPI.44244196&amp;isFromPublicArea=True&amp;isModal=False</t>
  </si>
  <si>
    <t>https://community.secop.gov.co/Public/Tendering/ContractNoticePhases/View?PPI=CO1.PPI.44245701&amp;isFromPublicArea=True&amp;isModal=False</t>
  </si>
  <si>
    <t>https://community.secop.gov.co/Public/Tendering/ContractNoticePhases/View?PPI=CO1.PPI.45705395&amp;isFromPublicArea=True&amp;isModal=False</t>
  </si>
  <si>
    <t>https://community.secop.gov.co/Public/Tendering/ContractNoticePhases/View?PPI=CO1.PPI.44245727&amp;isFromPublicArea=True&amp;isModal=False</t>
  </si>
  <si>
    <t>https://community.secop.gov.co/Public/Tendering/ContractNoticePhases/View?PPI=CO1.PPI.44244450&amp;isFromPublicArea=True&amp;isModal=False</t>
  </si>
  <si>
    <t>https://community.secop.gov.co/Public/Tendering/ContractNoticePhases/View?PPI=CO1.PPI.44245752&amp;isFromPublicArea=True&amp;isModal=False</t>
  </si>
  <si>
    <t>https://community.secop.gov.co/Public/Tendering/ContractNoticePhases/View?PPI=CO1.PPI.44246268&amp;isFromPublicArea=True&amp;isModal=False</t>
  </si>
  <si>
    <t>https://community.secop.gov.co/Public/Tendering/ContractNoticePhases/View?PPI=CO1.PPI.44246651&amp;isFromPublicArea=True&amp;isModal=False</t>
  </si>
  <si>
    <t>https://community.secop.gov.co/Public/Tendering/ContractNoticePhases/View?PPI=CO1.PPI.44246408&amp;isFromPublicArea=True&amp;isModal=False</t>
  </si>
  <si>
    <t>https://community.secop.gov.co/Public/Tendering/ContractNoticePhases/View?PPI=CO1.PPI.44240853&amp;isFromPublicArea=True&amp;isModal=False</t>
  </si>
  <si>
    <t>https://community.secop.gov.co/Public/Tendering/ContractNoticePhases/View?PPI=CO1.PPI.44247302&amp;isFromPublicArea=True&amp;isModal=False</t>
  </si>
  <si>
    <t>https://community.secop.gov.co/Public/Tendering/ContractNoticePhases/View?PPI=CO1.PPI.44246205&amp;isFromPublicArea=True&amp;isModal=False</t>
  </si>
  <si>
    <t>https://community.secop.gov.co/Public/Tendering/ContractNoticePhases/View?PPI=CO1.PPI.45655342&amp;isFromPublicArea=True&amp;isModal=False</t>
  </si>
  <si>
    <t xml:space="preserve">https://community.secop.gov.co/Public/Tendering/ContractNoticePhases/View?PPI=CO1.PPI.44247368&amp;isFromPublicArea=True&amp;isModal=False </t>
  </si>
  <si>
    <t>https://community.secop.gov.co/Public/Tendering/ContractNoticePhases/View?PPI=CO1.PPI.44249663&amp;isFromPublicArea=True&amp;isModal=False</t>
  </si>
  <si>
    <t>https://community.secop.gov.co/Public/Tendering/ContractNoticePhases/View?PPI=CO1.PPI.44248203&amp;isFromPublicArea=True&amp;isModal=False</t>
  </si>
  <si>
    <t>https://community.secop.gov.co/Public/Tendering/ContractNoticePhases/View?PPI=CO1.PPI.44249680&amp;isFromPublicArea=True&amp;isModal=False</t>
  </si>
  <si>
    <t>https://community.secop.gov.co/Public/Tendering/ContractNoticePhases/View?PPI=CO1.PPI.44266979&amp;isFromPublicArea=True&amp;isModal=False</t>
  </si>
  <si>
    <t xml:space="preserve">https://community.secop.gov.co/Public/Tendering/ContractNoticePhases/View?PPI=CO1.PPI.44263278&amp;isFromPublicArea=True&amp;isModal=False </t>
  </si>
  <si>
    <t>https://community.secop.gov.co/Public/Tendering/ContractNoticePhases/View?PPI=CO1.PPI.44267807&amp;isFromPublicArea=True&amp;isModal=False</t>
  </si>
  <si>
    <t>https://community.secop.gov.co/Public/Tendering/ContractNoticePhases/View?PPI=CO1.PPI.44267371&amp;isFromPublicArea=True&amp;isModal=False</t>
  </si>
  <si>
    <t>https://community.secop.gov.co/Public/Tendering/ContractNoticePhases/View?PPI=CO1.PPI.44249696&amp;isFromPublicArea=True&amp;isModal=False</t>
  </si>
  <si>
    <t>https://community.secop.gov.co/Public/Tendering/ContractNoticePhases/View?PPI=CO1.PPI.44284272&amp;isFromPublicArea=True&amp;isModal=False</t>
  </si>
  <si>
    <t xml:space="preserve">https://community.secop.gov.co/Public/Tendering/ContractNoticePhases/View?PPI=CO1.PPI.44367351&amp;isFromPublicArea=True&amp;isModal=False </t>
  </si>
  <si>
    <t>https://community.secop.gov.co/Public/Tendering/ContractNoticePhases/View?PPI=CO1.PPI.45704416&amp;isFromPublicArea=True&amp;isModal=False</t>
  </si>
  <si>
    <t>https://community.secop.gov.co/Public/Tendering/ContractNoticePhases/View?PPI=CO1.PPI.45704807&amp;isFromPublicArea=True&amp;isModal=False</t>
  </si>
  <si>
    <t>https://community.secop.gov.co/Public/Tendering/ContractNoticePhases/View?PPI=CO1.PPI.44367320&amp;isFromPublicArea=True&amp;isModal=False</t>
  </si>
  <si>
    <t>https://community.secop.gov.co/Public/Tendering/ContractNoticePhases/View?PPI=CO1.PPI.45704450&amp;isFromPublicArea=True&amp;isModal=False</t>
  </si>
  <si>
    <t>https://community.secop.gov.co/Public/Tendering/ContractNoticePhases/View?PPI=CO1.PPI.45457279&amp;isFromPublicArea=True&amp;isModal=False</t>
  </si>
  <si>
    <t>26641316-</t>
  </si>
  <si>
    <t>890930614-1</t>
  </si>
  <si>
    <t>900147698-7</t>
  </si>
  <si>
    <t>5348893-</t>
  </si>
  <si>
    <t>800120677-2</t>
  </si>
  <si>
    <t>38245839-</t>
  </si>
  <si>
    <t>811047095-4</t>
  </si>
  <si>
    <t>810006362-7</t>
  </si>
  <si>
    <t>10278636-</t>
  </si>
  <si>
    <t>801001100-9</t>
  </si>
  <si>
    <t>900684235-3</t>
  </si>
  <si>
    <t>10113089-</t>
  </si>
  <si>
    <t>15026642-</t>
  </si>
  <si>
    <t>800002756-0</t>
  </si>
  <si>
    <t>835000654-6</t>
  </si>
  <si>
    <t>901343896-2</t>
  </si>
  <si>
    <t>79468945-</t>
  </si>
  <si>
    <t>901431482-4</t>
  </si>
  <si>
    <t>84096752-</t>
  </si>
  <si>
    <t>901446210-3</t>
  </si>
  <si>
    <t>900360261-4</t>
  </si>
  <si>
    <t>901529226-8</t>
  </si>
  <si>
    <t>800240218-1</t>
  </si>
  <si>
    <t>1094973615-</t>
  </si>
  <si>
    <t>901766820-9</t>
  </si>
  <si>
    <t>900621681-5</t>
  </si>
  <si>
    <t>860513883-9</t>
  </si>
  <si>
    <t>901828726-1</t>
  </si>
  <si>
    <t>24714939-</t>
  </si>
  <si>
    <t>24239911-</t>
  </si>
  <si>
    <t>12998237-</t>
  </si>
  <si>
    <t>892115006-5</t>
  </si>
  <si>
    <t>890900943-1</t>
  </si>
  <si>
    <t>901674082-4</t>
  </si>
  <si>
    <t>901797146-5</t>
  </si>
  <si>
    <t>1152446717-</t>
  </si>
  <si>
    <t>901868787-1</t>
  </si>
  <si>
    <t>901292627-8</t>
  </si>
  <si>
    <t>900250120-2</t>
  </si>
  <si>
    <t>93397820-</t>
  </si>
  <si>
    <t>900237753-0</t>
  </si>
  <si>
    <t>901150183-0</t>
  </si>
  <si>
    <t>900594137-3</t>
  </si>
  <si>
    <t>901010849-7</t>
  </si>
  <si>
    <t>900569385-8</t>
  </si>
  <si>
    <t>901053218-4</t>
  </si>
  <si>
    <t>50929989-</t>
  </si>
  <si>
    <t>901118386-4</t>
  </si>
  <si>
    <t>1102832055-</t>
  </si>
  <si>
    <t>900387450-7</t>
  </si>
  <si>
    <t>900660695-4</t>
  </si>
  <si>
    <t>40927803-</t>
  </si>
  <si>
    <t>901251344-3</t>
  </si>
  <si>
    <t>900035638-4</t>
  </si>
  <si>
    <t>901148532-1</t>
  </si>
  <si>
    <t>891200431-2</t>
  </si>
  <si>
    <t>901662155-1</t>
  </si>
  <si>
    <t>900009456-6</t>
  </si>
  <si>
    <t>4144948-</t>
  </si>
  <si>
    <t>807002365-1</t>
  </si>
  <si>
    <t>891600091-8</t>
  </si>
  <si>
    <t>84035828-</t>
  </si>
  <si>
    <t>901203058-7</t>
  </si>
  <si>
    <t>900581931-9</t>
  </si>
  <si>
    <t>901190231-7</t>
  </si>
  <si>
    <t>91282210-</t>
  </si>
  <si>
    <t>98397457-</t>
  </si>
  <si>
    <t>80436938-</t>
  </si>
  <si>
    <t>5822623-</t>
  </si>
  <si>
    <t>900316947-1</t>
  </si>
  <si>
    <t>1116800873-</t>
  </si>
  <si>
    <t>1116795039-</t>
  </si>
  <si>
    <t>901260512-2</t>
  </si>
  <si>
    <t>900344370-1</t>
  </si>
  <si>
    <t>17596837-</t>
  </si>
  <si>
    <t>76304191-</t>
  </si>
  <si>
    <t>901291054-3</t>
  </si>
  <si>
    <t>900278869-1</t>
  </si>
  <si>
    <t>891200153-1</t>
  </si>
  <si>
    <t>890500516-3</t>
  </si>
  <si>
    <t>901172924-6</t>
  </si>
  <si>
    <t>890801733-7</t>
  </si>
  <si>
    <t>900977777-1</t>
  </si>
  <si>
    <t>900490382-4</t>
  </si>
  <si>
    <t>43630836-</t>
  </si>
  <si>
    <t>800096951-3</t>
  </si>
  <si>
    <t>12552821-</t>
  </si>
  <si>
    <t>1110061665-</t>
  </si>
  <si>
    <t>1100691246-</t>
  </si>
  <si>
    <t>892000146-3</t>
  </si>
  <si>
    <t>891800213-8</t>
  </si>
  <si>
    <t>901887177-1</t>
  </si>
  <si>
    <t>901324042-9</t>
  </si>
  <si>
    <t>901846085-5</t>
  </si>
  <si>
    <t>901663753-0</t>
  </si>
  <si>
    <t>801004673-0</t>
  </si>
  <si>
    <t>901920489-3</t>
  </si>
  <si>
    <t>1016041679-</t>
  </si>
  <si>
    <t>890900841-9</t>
  </si>
  <si>
    <t>890303208-5</t>
  </si>
  <si>
    <t>1053823952-</t>
  </si>
  <si>
    <t>900823602-0</t>
  </si>
  <si>
    <t>14475977-</t>
  </si>
  <si>
    <t>91480357-</t>
  </si>
  <si>
    <t>901675944-2</t>
  </si>
  <si>
    <t>77194984-</t>
  </si>
  <si>
    <t>36176894-</t>
  </si>
  <si>
    <t>901466230-6</t>
  </si>
  <si>
    <t>890200106-1</t>
  </si>
  <si>
    <t>901927678-0</t>
  </si>
  <si>
    <t>901964379-0</t>
  </si>
  <si>
    <t>901135299-3</t>
  </si>
  <si>
    <t>900971863-1</t>
  </si>
  <si>
    <t>901404870-4</t>
  </si>
  <si>
    <t>901936164-5</t>
  </si>
  <si>
    <t>901292350-3</t>
  </si>
  <si>
    <t>901304554-2</t>
  </si>
  <si>
    <t>37833652-</t>
  </si>
  <si>
    <t>901958148-1</t>
  </si>
  <si>
    <t>900273380-1</t>
  </si>
  <si>
    <t>1117507890-</t>
  </si>
  <si>
    <t>17691508-</t>
  </si>
  <si>
    <t>901887135-0</t>
  </si>
  <si>
    <t>901935016-9</t>
  </si>
  <si>
    <t>901926346-6</t>
  </si>
  <si>
    <t>901670664-2</t>
  </si>
  <si>
    <t>37083718-</t>
  </si>
  <si>
    <t>16483766-</t>
  </si>
  <si>
    <t>900263903-9</t>
  </si>
  <si>
    <t>901948234-4</t>
  </si>
  <si>
    <t>63527265-</t>
  </si>
  <si>
    <t>900686927-0</t>
  </si>
  <si>
    <t>79904629-</t>
  </si>
  <si>
    <t>901602379-8</t>
  </si>
  <si>
    <t>1016100211-</t>
  </si>
  <si>
    <t>900455984-1</t>
  </si>
  <si>
    <t>901602362-3</t>
  </si>
  <si>
    <t>79336402-</t>
  </si>
  <si>
    <t>1049617971-</t>
  </si>
  <si>
    <t>900192867-6</t>
  </si>
  <si>
    <t>1032441450-</t>
  </si>
  <si>
    <t>4330579-</t>
  </si>
  <si>
    <t>900339076-0</t>
  </si>
  <si>
    <t>901456696-1</t>
  </si>
  <si>
    <t>900469490-4</t>
  </si>
  <si>
    <t>901441542-0</t>
  </si>
  <si>
    <t>901864243-9</t>
  </si>
  <si>
    <t>900897428-2</t>
  </si>
  <si>
    <t>901234199-1</t>
  </si>
  <si>
    <t>89004605-</t>
  </si>
  <si>
    <t>901942756-1</t>
  </si>
  <si>
    <t>1128447407-</t>
  </si>
  <si>
    <t>73073771-</t>
  </si>
  <si>
    <t>1077449036-</t>
  </si>
  <si>
    <t>901526993-5</t>
  </si>
  <si>
    <t>9773743-</t>
  </si>
  <si>
    <t>830036940-5</t>
  </si>
  <si>
    <t>65737323-</t>
  </si>
  <si>
    <t>2230635-</t>
  </si>
  <si>
    <t>830500729-7</t>
  </si>
  <si>
    <t>860002184-1</t>
  </si>
  <si>
    <t>860009578-7</t>
  </si>
  <si>
    <t>890903407-2</t>
  </si>
  <si>
    <t>860037707-5</t>
  </si>
  <si>
    <t>UNIÓN TEMPORAL UT OUTSOURCING PS -IMPRESIÓN</t>
  </si>
  <si>
    <t>PORCENTAJE DE EJECUCIÓN</t>
  </si>
  <si>
    <t>Contratar los servicios de actividades, incluido refrigerios, para ciento veinte (120) funcionarios de LA PREVISORA SEGUROS S.A. mediante la participación de laboratorios (talleres de innovación) y proyecciones en el centro interactivo de MALOKA, con el fin de crear experiencias significativas para contribuir a la apropiación social de la ciencia, la
tecnología y la innovación.</t>
  </si>
  <si>
    <t xml:space="preserve"> Entregar cincuenta (50) TELÉFONOS NEC ITY-8LCGX-1 BK IP, junto con la instalación, programación y puesta en operación de los equipos que se requieran en la sucursal de Medellín, Antioquia.</t>
  </si>
  <si>
    <t xml:space="preserve">Prestar sus servicios profesionales de asesoría especializada y acompañamiento técnico para la interpretación, implementación, difusión y seguimiento a los lineamientos del Código de Ética, Transparencia, Conducta y Buen Gobierno. </t>
  </si>
  <si>
    <t>Prestar el servicio de diseño y aplicación de las pruebas de conocimiento en la modalidad de ingreso y/o ascenso para los cargos que se requieran, con lo cual también permitirá el uso y administración de su plataforma virtual y el alquiler de salones con los equipos de cómputo necesarios.</t>
  </si>
  <si>
    <t>Representar en calidad pasiva a LA PREVISORA S.A, en litigios relacionados con el giro del negocio y que por tener vinculadas pólizas con reaseguro facultativo y/o control de reclamos, le sean asignados.</t>
  </si>
  <si>
    <t>Entrega en arrendamiento comercial a EL ARRENDATARIO el uso y goce del inmueble ubicado en la Carrera 2 N° 24-14 Oficina 204 Edificio Granahorrar de la ciudad de Quibdó - Chocó.</t>
  </si>
  <si>
    <t>Mantenimiento preventivo y correctivo (incluye suministro e instalación de repuestos) con una periodicidad trimestral a los aires acondicionados de la sucursal Yopal</t>
  </si>
  <si>
    <t>Prestar el servicio de venta e instalación de aires acondicionados 1 minisplit de 24 mil BTU, una condensadora de 60 mil BTU (5 toneladas) y 2 minisplit de 12 mil BTU, para reemplazar los equipos dañados de la sucursal Cartagena.</t>
  </si>
  <si>
    <t>Prestar el servicio de catering Para Realización de Actividad De Lanzamiento Plan De Incentivos Mutuamente 2025 Intermediarios, Agentes Y Agencias Sucursal Armenia.</t>
  </si>
  <si>
    <t>Prestación servicio de comedor para cena de 20 personas, fin realizar lanzamiento mutuamente 2025, el día 26 de marzo del 2025.</t>
  </si>
  <si>
    <t>Prestar el servicio de operador logístico para garantizar el desarrollo del evento lanzamiento Mutuamente agentes y agencias 2025.</t>
  </si>
  <si>
    <t>Prestar el servicio de salón y apoyo logístico para evento empresarial y servicio a la mesa con un show de la gastronomía turca para el lanzamiento mutuamente agentes y agencias 2025.</t>
  </si>
  <si>
    <t>Compra e Instalación de Aire Acondicionado tipo mini Split de 12.000 220V R410A INVERTER marca BLUELINE, para la oficina de subgerencia.</t>
  </si>
  <si>
    <t>Suministro e instalación de sistema de aire acondicionado para el complemento de climatización de oficinas área abierta en las oficinas en el edificio torre Bolívar Pereira.</t>
  </si>
  <si>
    <t>servicio de 2 mantenimientos preventivos y correctivos de la Planta Eléctrica de la Sucursal, incluido los insumos utilizados.</t>
  </si>
  <si>
    <t xml:space="preserve">Suministro e instalación de la sub acometida eléctrica parcial del local de la previsora Sucursal Florencia. </t>
  </si>
  <si>
    <t>Suministrar una nevera de 249 Lts y un Televisor 65” para las oficinas de la sucursal Sincelejo.</t>
  </si>
  <si>
    <t>Prestar el servicio de impresión de los carnets estudiantiles de las pólizas de accidentes personales emitidas por la Sucursal Montería.</t>
  </si>
  <si>
    <t>Prestar servicios en la reubicación de puntos de red, suministro e instalación jack sencillo categoría 6, instalación identificación y marcado de puntos de red nuevos, limpieza general del rack y certificación de los puntos de red nuevos.</t>
  </si>
  <si>
    <t>Adquisición de un equipo de video conferencias con su correspondiente instalación y adecuación en la sala de capacitación de la Sucursal Centro Empresarial Corporativo.</t>
  </si>
  <si>
    <t>Realizar el mantenimiento preventivo y correctivo de la planta eléctrica de propiedad de la aseguradora.</t>
  </si>
  <si>
    <t>Prestación de servicios de restaurante para el Día de la Familia y Aniversario de la Previsora para la sucursal sincelejo.</t>
  </si>
  <si>
    <t xml:space="preserve">Servicio de pasadía en el Parque del Café ubicado en el kilometro 6 via Montenegro, para el día de la familia de los funcionarios. </t>
  </si>
  <si>
    <t>Contratación para la compra e instalación de luminarias LED en la oficina de la Sucursal.</t>
  </si>
  <si>
    <t>Servicio de mantenimiento preventivo y/o correctivo, de la planta eléctrica y sus partes.</t>
  </si>
  <si>
    <t>Realizar obras de adecuación en el área del comedor y sala de capacitación de la Sucursal.</t>
  </si>
  <si>
    <t>Contratar los servicios de un operador logístico para garantizar el adecuado desarrollo del evento denominado cierre de gestión agentes y agencias sucursal
Florencia año 2025.</t>
  </si>
  <si>
    <t>Servicios de alimentos y bebidas a los funcionarios de La Previsora.</t>
  </si>
  <si>
    <t>Contratar los servicios de un operador logístico para garantizar el adecuado desarrollo del evento denominado cierre de gestión funcionarios Sucursal Florencia
año 2025.</t>
  </si>
  <si>
    <t>Servicio de salón, logística, alimentación sonido, video beam y ambientación musical para la actividad de cierre de gestión año 2025 para los aliados estratégicos de la sucursal Medellin.</t>
  </si>
  <si>
    <t>Servicio para atender la actividad de cierre de año 2025 dirigido a agentes y agencias para presentar las cifras del año.</t>
  </si>
  <si>
    <t>Servicios para el desarrollo de la reunión de cierre de gestión de aliados de la sucursal Neiva .</t>
  </si>
  <si>
    <t>Contratar el servicio para atender actividad para los funcionarios de la sucursal Cali y oficina de indemnizaciones zona occidente, con el objetivo de realizar evento de cierre de gestión 2025.</t>
  </si>
  <si>
    <t>Servicio de catering para evento cierre de gestión funcionarios sucursal Cartagena.</t>
  </si>
  <si>
    <t>Servicios de organización y ejecución de cierre de gestión 2025 con los intermediarios de la Sucursal.</t>
  </si>
  <si>
    <t>Suministro e instalación y puesta en funcionamiento de equipo eléctrico y electrónico como son las unidades de aire acondicionados.</t>
  </si>
  <si>
    <t>VALOR TOTAL DEL CONTRATO CON IVA (en pesos)
(inicial)</t>
  </si>
  <si>
    <t xml:space="preserve">LA PREVISORA S.A. - GERENCIA DE CONTRATACIÓN </t>
  </si>
  <si>
    <t>n/a</t>
  </si>
  <si>
    <t>LINK CONTRATO SECOP II</t>
  </si>
  <si>
    <t>CONTRATOS DE ENERO 2025 A DICIEMBRE 2025
(EJECUCIÓN A JULIO 2026)</t>
  </si>
  <si>
    <t xml:space="preserve">Prestación de servicios profesionales para la revisión anual de la calificación de Fortaleza Financiera. </t>
  </si>
  <si>
    <t>CONSORCIO SOC-2024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</si>
</sst>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164" formatCode="#,##0;[Red]#,##0"/>
    <numFmt numFmtId="165" formatCode="d/mm/yyyy"/>
    <numFmt numFmtId="166" formatCode="_-&quot;$&quot;\ * #,##0.00_-;\-&quot;$&quot;\ * #,##0.00_-;_-&quot;$&quot;\ * &quot;-&quot;_-;_-@_-"/>
    <numFmt numFmtId="167" formatCode="_-&quot;$&quot;* #,##0.00_-;\-&quot;$&quot;* #,##0.00_-;_-&quot;$&quot;* &quot;-&quot;??_-;_-@_-"/>
  </numFmts>
  <fonts count="3" x14ac:knownFonts="1">
    <font>
      <sz val="11"/>
      <color theme="1"/>
      <name val="Aptos Narrow"/>
      <family val="2"/>
      <scheme val="minor"/>
    </font>
    <font>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9B4CBA"/>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21">
    <xf numFmtId="0" fontId="0" fillId="0" borderId="0" xfId="0"/>
    <xf numFmtId="10" fontId="0" fillId="0" borderId="0" xfId="0" applyNumberFormat="1"/>
    <xf numFmtId="14" fontId="0" fillId="0" borderId="0" xfId="0" applyNumberFormat="1"/>
    <xf numFmtId="42" fontId="0" fillId="0" borderId="0" xfId="0" applyNumberFormat="1"/>
    <xf numFmtId="164" fontId="0" fillId="0" borderId="0" xfId="0" applyNumberFormat="1"/>
    <xf numFmtId="1" fontId="0" fillId="0" borderId="0" xfId="0" applyNumberFormat="1"/>
    <xf numFmtId="165" fontId="0" fillId="0" borderId="0" xfId="0" applyNumberFormat="1"/>
    <xf numFmtId="166" fontId="0" fillId="0" borderId="0" xfId="0" applyNumberFormat="1"/>
    <xf numFmtId="167" fontId="0" fillId="0" borderId="0" xfId="0" applyNumberFormat="1"/>
    <xf numFmtId="1" fontId="0" fillId="0" borderId="0" xfId="0" applyNumberFormat="1" applyAlignment="1">
      <alignment horizontal="left"/>
    </xf>
    <xf numFmtId="0" fontId="0" fillId="0" borderId="0" xfId="0" applyAlignment="1">
      <alignment wrapText="1"/>
    </xf>
    <xf numFmtId="0" fontId="0" fillId="2" borderId="0" xfId="0" applyFill="1"/>
    <xf numFmtId="0" fontId="0" fillId="2" borderId="0" xfId="0" applyFill="1" applyAlignment="1">
      <alignment wrapText="1"/>
    </xf>
    <xf numFmtId="10" fontId="0" fillId="2" borderId="0" xfId="0" applyNumberFormat="1" applyFill="1" applyAlignment="1">
      <alignment wrapText="1"/>
    </xf>
    <xf numFmtId="42" fontId="0" fillId="0" borderId="0" xfId="0" applyNumberFormat="1" applyAlignment="1">
      <alignment horizontal="right"/>
    </xf>
    <xf numFmtId="10" fontId="0" fillId="0" borderId="0" xfId="1" applyNumberFormat="1" applyFont="1"/>
    <xf numFmtId="0" fontId="0" fillId="0" borderId="0" xfId="0" applyAlignment="1">
      <alignment horizontal="centerContinuous"/>
    </xf>
    <xf numFmtId="0" fontId="0" fillId="2" borderId="0" xfId="0" applyFill="1" applyAlignment="1">
      <alignment horizontal="center" wrapText="1"/>
    </xf>
    <xf numFmtId="42" fontId="0" fillId="0" borderId="0" xfId="0" applyNumberFormat="1" applyFill="1"/>
    <xf numFmtId="0" fontId="2" fillId="0" borderId="0" xfId="0" applyFont="1" applyAlignment="1">
      <alignment vertical="center"/>
    </xf>
    <xf numFmtId="0" fontId="2" fillId="0" borderId="0" xfId="0" applyFont="1" applyAlignment="1">
      <alignment horizontal="left" vertical="center"/>
    </xf>
  </cellXfs>
  <cellStyles count="2">
    <cellStyle name="Normal" xfId="0" builtinId="0"/>
    <cellStyle name="Porcentaje" xfId="1" builtinId="5"/>
  </cellStyles>
  <dxfs count="17">
    <dxf>
      <alignment horizontal="general" vertical="bottom" textRotation="0" wrapText="1" indent="0" justifyLastLine="0" shrinkToFit="0" readingOrder="0"/>
    </dxf>
    <dxf>
      <numFmt numFmtId="32" formatCode="_-&quot;$&quot;\ * #,##0_-;\-&quot;$&quot;\ * #,##0_-;_-&quot;$&quot;\ * &quot;-&quot;_-;_-@_-"/>
    </dxf>
    <dxf>
      <numFmt numFmtId="32" formatCode="_-&quot;$&quot;\ * #,##0_-;\-&quot;$&quot;\ * #,##0_-;_-&quot;$&quot;\ * &quot;-&quot;_-;_-@_-"/>
    </dxf>
    <dxf>
      <numFmt numFmtId="32" formatCode="_-&quot;$&quot;\ * #,##0_-;\-&quot;$&quot;\ * #,##0_-;_-&quot;$&quot;\ * &quot;-&quot;_-;_-@_-"/>
    </dxf>
    <dxf>
      <numFmt numFmtId="32" formatCode="_-&quot;$&quot;\ * #,##0_-;\-&quot;$&quot;\ * #,##0_-;_-&quot;$&quot;\ * &quot;-&quot;_-;_-@_-"/>
    </dxf>
    <dxf>
      <numFmt numFmtId="32" formatCode="_-&quot;$&quot;\ * #,##0_-;\-&quot;$&quot;\ * #,##0_-;_-&quot;$&quot;\ * &quot;-&quot;_-;_-@_-"/>
    </dxf>
    <dxf>
      <numFmt numFmtId="32" formatCode="_-&quot;$&quot;\ * #,##0_-;\-&quot;$&quot;\ * #,##0_-;_-&quot;$&quot;\ * &quot;-&quot;_-;_-@_-"/>
    </dxf>
    <dxf>
      <numFmt numFmtId="14" formatCode="0.00%"/>
    </dxf>
    <dxf>
      <numFmt numFmtId="19" formatCode="dd/mm/yyyy"/>
    </dxf>
    <dxf>
      <numFmt numFmtId="19" formatCode="dd/mm/yyyy"/>
    </dxf>
    <dxf>
      <numFmt numFmtId="1" formatCode="0"/>
    </dxf>
    <dxf>
      <numFmt numFmtId="164" formatCode="#,##0;[Red]#,##0"/>
    </dxf>
    <dxf>
      <numFmt numFmtId="164" formatCode="#,##0;[Red]#,##0"/>
    </dxf>
    <dxf>
      <alignment horizontal="general" vertical="bottom" textRotation="0" wrapText="0" indent="0" justifyLastLine="0" shrinkToFit="0" readingOrder="0"/>
    </dxf>
    <dxf>
      <alignment horizontal="general" vertical="bottom" textRotation="0" wrapText="0" indent="0" justifyLastLine="0" shrinkToFit="0" readingOrder="0"/>
    </dxf>
    <dxf>
      <numFmt numFmtId="19" formatCode="dd/mm/yyyy"/>
    </dxf>
    <dxf>
      <fill>
        <patternFill patternType="solid">
          <fgColor indexed="64"/>
          <bgColor rgb="FF9B4CBA"/>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79BAB4-E47E-481E-8347-AA8A6E9A5323}" name="Tabla1" displayName="Tabla1" ref="A3:U521" totalsRowCount="1" headerRowDxfId="16">
  <autoFilter ref="A3:U520" xr:uid="{C379BAB4-E47E-481E-8347-AA8A6E9A5323}"/>
  <tableColumns count="21">
    <tableColumn id="1" xr3:uid="{5F20630B-7082-4E32-8991-37DE55660FC6}" name="ÁREA QUE CONTRATA "/>
    <tableColumn id="2" xr3:uid="{E87E72B5-1752-4694-8DF3-1779D25F85BD}" name="MODALIDAD DE SELECCIÓN _x000a_(CONTRATACIÓN)"/>
    <tableColumn id="3" xr3:uid="{CBE952CB-A7D1-4DFD-AD85-7F3F6E399CED}" name="N° DE CONTRATO" totalsRowFunction="count"/>
    <tableColumn id="4" xr3:uid="{E6A82EB1-797F-4582-B9D0-F64A8B76303F}" name="FECHA SUSCRIPCIÓN DEL CONTRATO" dataDxfId="15"/>
    <tableColumn id="5" xr3:uid="{55F15993-9A43-4C92-99EC-C68BCA2E2DCC}" name="CLASE DE CONTRATO" dataDxfId="14"/>
    <tableColumn id="6" xr3:uid="{45B2C4A6-16B3-4CAB-82A7-2112AA910CF0}" name="OBJETO DEL CONTRATO"/>
    <tableColumn id="7" xr3:uid="{AEF08ECB-DB7D-4A2E-8954-CD71B7F3C524}" name="TIPO DE IDENTIFICACIÓN CONTRATISTA" dataDxfId="13"/>
    <tableColumn id="8" xr3:uid="{ECD4CF5B-B2B2-48A4-AA43-DB37F6D26661}" name="N° DE IDENTIFICACIÓN DEL CONTRATISTA"/>
    <tableColumn id="9" xr3:uid="{C82DE753-A7DE-41F1-B969-D0D65CE958D3}" name="RAZÓN SOCIAL DEL CONTRATISTA" dataDxfId="0"/>
    <tableColumn id="10" xr3:uid="{3DC388FA-1FBF-4FE5-A938-F9D48591E6BC}" name="VALOR TOTAL DEL CONTRATO CON IVA (en pesos)_x000a_(inicial)" totalsRowFunction="sum" dataDxfId="1" totalsRowDxfId="4"/>
    <tableColumn id="11" xr3:uid="{52F0FA05-EC06-4A20-AB0F-A1B7127408FA}" name="VALOR TOTAL CONTRATO CON IVA_x000a_(VALOR INICIAL + ADICIONES) " totalsRowFunction="sum" dataDxfId="6" totalsRowDxfId="3"/>
    <tableColumn id="12" xr3:uid="{DD6F3DDC-65DE-47B3-9D6D-2214B8A1A5BE}" name="PLAZO DEL CONTRATO_x000a_ (inicial)_x000a_(días)" totalsRowFunction="count" dataDxfId="12"/>
    <tableColumn id="13" xr3:uid="{9A4D970E-F29B-4363-BB7D-AE1D64E58CD6}" name="PRÓRROGA_x000a_(SI / NO)" totalsRowFunction="count" dataDxfId="11"/>
    <tableColumn id="14" xr3:uid="{A21492D6-F126-4F5B-BF37-FE7CE3484E54}" name="ADICIONES: NÚMERO DE DÍAS" totalsRowFunction="count" dataDxfId="10"/>
    <tableColumn id="15" xr3:uid="{3116F53E-809D-4A76-B181-918AF322EC8C}" name="SUSPENSIÓN (SI/NO)" totalsRowFunction="count"/>
    <tableColumn id="16" xr3:uid="{90ED5DDB-3B7E-4605-96C7-E9545D042C35}" name="NÚMERO DE DÍAS SUSPENSIÓN"/>
    <tableColumn id="17" xr3:uid="{98E65B61-7566-4891-8E1E-ABE434AB0FDB}" name="FECHA INICIO CONTRATO" totalsRowFunction="count" dataDxfId="9"/>
    <tableColumn id="18" xr3:uid="{34DA9E4F-3ECB-42E3-9D8C-097FA80CC6AA}" name="FECHA TERMINACIÓN DEL CONTRATO_x000a_(inicial + prórroga)" totalsRowFunction="count" dataDxfId="8"/>
    <tableColumn id="19" xr3:uid="{9F124559-C536-4CD8-96E7-10AEC529AA35}" name="PORCENTAJE DE EJECUCIÓN" totalsRowFunction="countNums" dataDxfId="7"/>
    <tableColumn id="20" xr3:uid="{B202138F-061B-4168-93AA-B925CC60064F}" name="VALOR PAGADO_x000a_(en pesos)_x000a_(CON IVA)" totalsRowFunction="sum" dataDxfId="5" totalsRowDxfId="2"/>
    <tableColumn id="21" xr3:uid="{5DD20ED7-C736-4E03-BF1E-4B437E91E05E}" name="LINK CONTRATO SECOP II" totalsRowFunction="count"/>
  </tableColumns>
  <tableStyleInfo name="TableStyleLight13" showFirstColumn="0" showLastColumn="0" showRowStripes="1" showColumnStripes="1"/>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1C170-7F8E-421F-87CC-76DF7A801731}">
  <dimension ref="A1:U521"/>
  <sheetViews>
    <sheetView tabSelected="1" zoomScale="90" zoomScaleNormal="90" workbookViewId="0">
      <selection activeCell="A2" sqref="A2"/>
    </sheetView>
  </sheetViews>
  <sheetFormatPr baseColWidth="10" defaultRowHeight="14.5" x14ac:dyDescent="0.35"/>
  <cols>
    <col min="1" max="1" width="31.453125" customWidth="1"/>
    <col min="2" max="2" width="20.81640625" customWidth="1"/>
    <col min="3" max="3" width="17" customWidth="1"/>
    <col min="4" max="4" width="16.453125" customWidth="1"/>
    <col min="5" max="5" width="22.81640625" customWidth="1"/>
    <col min="6" max="6" width="38" customWidth="1"/>
    <col min="7" max="7" width="23.1796875" customWidth="1"/>
    <col min="8" max="8" width="25.08984375" customWidth="1"/>
    <col min="9" max="9" width="33.6328125" customWidth="1"/>
    <col min="10" max="10" width="22.36328125" customWidth="1"/>
    <col min="11" max="11" width="25.54296875" customWidth="1"/>
    <col min="12" max="12" width="19.54296875" customWidth="1"/>
    <col min="13" max="13" width="12.08984375" customWidth="1"/>
    <col min="14" max="14" width="14.36328125" customWidth="1"/>
    <col min="15" max="15" width="13.453125" customWidth="1"/>
    <col min="16" max="16" width="12.453125" customWidth="1"/>
    <col min="17" max="17" width="19.90625" customWidth="1"/>
    <col min="18" max="18" width="20.6328125" customWidth="1"/>
    <col min="19" max="19" width="18.453125" customWidth="1"/>
    <col min="20" max="20" width="25.36328125" customWidth="1"/>
    <col min="21" max="21" width="51.08984375" customWidth="1"/>
  </cols>
  <sheetData>
    <row r="1" spans="1:21" ht="18.5" x14ac:dyDescent="0.35">
      <c r="A1" s="19" t="s">
        <v>2408</v>
      </c>
    </row>
    <row r="2" spans="1:21" ht="24.5" customHeight="1" x14ac:dyDescent="0.35">
      <c r="A2" s="20" t="s">
        <v>2411</v>
      </c>
      <c r="B2" s="16"/>
    </row>
    <row r="3" spans="1:21" ht="54" customHeight="1" x14ac:dyDescent="0.35">
      <c r="A3" s="11" t="s">
        <v>0</v>
      </c>
      <c r="B3" s="11" t="s">
        <v>1</v>
      </c>
      <c r="C3" s="11" t="s">
        <v>2</v>
      </c>
      <c r="D3" s="11" t="s">
        <v>3</v>
      </c>
      <c r="E3" s="11" t="s">
        <v>4</v>
      </c>
      <c r="F3" s="11" t="s">
        <v>5</v>
      </c>
      <c r="G3" s="11" t="s">
        <v>6</v>
      </c>
      <c r="H3" s="11" t="s">
        <v>7</v>
      </c>
      <c r="I3" s="11" t="s">
        <v>8</v>
      </c>
      <c r="J3" s="17" t="s">
        <v>2407</v>
      </c>
      <c r="K3" s="17" t="s">
        <v>9</v>
      </c>
      <c r="L3" s="17" t="s">
        <v>10</v>
      </c>
      <c r="M3" s="12" t="s">
        <v>11</v>
      </c>
      <c r="N3" s="12" t="s">
        <v>12</v>
      </c>
      <c r="O3" s="11" t="s">
        <v>13</v>
      </c>
      <c r="P3" s="11" t="s">
        <v>14</v>
      </c>
      <c r="Q3" s="17" t="s">
        <v>15</v>
      </c>
      <c r="R3" s="17" t="s">
        <v>16</v>
      </c>
      <c r="S3" s="13" t="s">
        <v>2370</v>
      </c>
      <c r="T3" s="11" t="s">
        <v>17</v>
      </c>
      <c r="U3" s="11" t="s">
        <v>2410</v>
      </c>
    </row>
    <row r="4" spans="1:21" ht="29" x14ac:dyDescent="0.35">
      <c r="A4" t="s">
        <v>18</v>
      </c>
      <c r="B4" t="s">
        <v>59</v>
      </c>
      <c r="C4" t="s">
        <v>60</v>
      </c>
      <c r="D4" s="2">
        <v>45695</v>
      </c>
      <c r="E4" t="s">
        <v>61</v>
      </c>
      <c r="F4" t="s">
        <v>62</v>
      </c>
      <c r="G4" t="s">
        <v>564</v>
      </c>
      <c r="H4" t="s">
        <v>566</v>
      </c>
      <c r="I4" s="10" t="s">
        <v>567</v>
      </c>
      <c r="J4" s="3">
        <v>713353349</v>
      </c>
      <c r="K4" s="3">
        <v>713353349</v>
      </c>
      <c r="L4" s="4">
        <v>729</v>
      </c>
      <c r="M4" s="4" t="s">
        <v>1052</v>
      </c>
      <c r="N4" s="4"/>
      <c r="O4" t="s">
        <v>1052</v>
      </c>
      <c r="Q4" s="2">
        <v>45713</v>
      </c>
      <c r="R4" s="2">
        <v>46442</v>
      </c>
      <c r="S4" s="1">
        <v>0.56000000000000005</v>
      </c>
      <c r="T4" s="3">
        <v>399835994.45999998</v>
      </c>
      <c r="U4" t="s">
        <v>1054</v>
      </c>
    </row>
    <row r="5" spans="1:21" x14ac:dyDescent="0.35">
      <c r="A5" t="s">
        <v>19</v>
      </c>
      <c r="B5" t="s">
        <v>59</v>
      </c>
      <c r="C5" t="s">
        <v>63</v>
      </c>
      <c r="D5" s="2">
        <v>45667</v>
      </c>
      <c r="E5" t="s">
        <v>64</v>
      </c>
      <c r="F5" t="s">
        <v>65</v>
      </c>
      <c r="G5" t="s">
        <v>564</v>
      </c>
      <c r="H5" t="s">
        <v>568</v>
      </c>
      <c r="I5" s="10" t="s">
        <v>569</v>
      </c>
      <c r="J5" s="3">
        <v>26381864</v>
      </c>
      <c r="K5" s="3">
        <v>26381864</v>
      </c>
      <c r="L5" s="4">
        <v>355</v>
      </c>
      <c r="M5" s="4" t="s">
        <v>1052</v>
      </c>
      <c r="N5" s="4"/>
      <c r="O5" t="s">
        <v>1052</v>
      </c>
      <c r="Q5" s="2">
        <v>45667</v>
      </c>
      <c r="R5" s="2">
        <v>46022</v>
      </c>
      <c r="S5" s="15">
        <v>1</v>
      </c>
      <c r="T5" s="3">
        <v>26381864</v>
      </c>
      <c r="U5" t="s">
        <v>1055</v>
      </c>
    </row>
    <row r="6" spans="1:21" x14ac:dyDescent="0.35">
      <c r="A6" t="s">
        <v>20</v>
      </c>
      <c r="B6" t="s">
        <v>59</v>
      </c>
      <c r="C6" t="s">
        <v>66</v>
      </c>
      <c r="D6" s="2">
        <v>45664</v>
      </c>
      <c r="E6" t="s">
        <v>61</v>
      </c>
      <c r="F6" t="s">
        <v>67</v>
      </c>
      <c r="G6" t="s">
        <v>564</v>
      </c>
      <c r="H6" t="s">
        <v>570</v>
      </c>
      <c r="I6" s="10" t="s">
        <v>571</v>
      </c>
      <c r="J6" s="3">
        <v>18207000</v>
      </c>
      <c r="K6" s="3">
        <v>18207000</v>
      </c>
      <c r="L6" s="4">
        <v>365</v>
      </c>
      <c r="M6" s="4" t="s">
        <v>1052</v>
      </c>
      <c r="N6" s="4"/>
      <c r="O6" t="s">
        <v>1052</v>
      </c>
      <c r="Q6" s="2">
        <v>45672</v>
      </c>
      <c r="R6" s="2">
        <v>46037</v>
      </c>
      <c r="S6" s="1">
        <v>1</v>
      </c>
      <c r="T6" s="3">
        <v>18207000</v>
      </c>
      <c r="U6" t="s">
        <v>1056</v>
      </c>
    </row>
    <row r="7" spans="1:21" x14ac:dyDescent="0.35">
      <c r="A7" t="s">
        <v>19</v>
      </c>
      <c r="B7" t="s">
        <v>59</v>
      </c>
      <c r="C7" t="s">
        <v>68</v>
      </c>
      <c r="D7" s="2">
        <v>45674</v>
      </c>
      <c r="E7" t="s">
        <v>69</v>
      </c>
      <c r="F7" t="s">
        <v>70</v>
      </c>
      <c r="G7" t="s">
        <v>564</v>
      </c>
      <c r="H7" t="s">
        <v>572</v>
      </c>
      <c r="I7" s="10" t="s">
        <v>573</v>
      </c>
      <c r="J7" s="3">
        <v>50023670</v>
      </c>
      <c r="K7" s="3">
        <v>50023670</v>
      </c>
      <c r="L7" s="4">
        <v>348</v>
      </c>
      <c r="M7" s="4" t="s">
        <v>1053</v>
      </c>
      <c r="N7" s="4">
        <v>304</v>
      </c>
      <c r="O7" t="s">
        <v>1052</v>
      </c>
      <c r="Q7" s="2">
        <v>45674</v>
      </c>
      <c r="R7" s="2">
        <v>46326</v>
      </c>
      <c r="S7" s="1">
        <v>0.89</v>
      </c>
      <c r="T7" s="3">
        <v>44472000</v>
      </c>
      <c r="U7" t="s">
        <v>1057</v>
      </c>
    </row>
    <row r="8" spans="1:21" x14ac:dyDescent="0.35">
      <c r="A8" t="s">
        <v>21</v>
      </c>
      <c r="B8" t="s">
        <v>59</v>
      </c>
      <c r="C8" t="s">
        <v>71</v>
      </c>
      <c r="D8" s="2">
        <v>45674</v>
      </c>
      <c r="E8" t="s">
        <v>61</v>
      </c>
      <c r="F8" t="s">
        <v>72</v>
      </c>
      <c r="G8" t="s">
        <v>564</v>
      </c>
      <c r="H8" t="s">
        <v>574</v>
      </c>
      <c r="I8" s="10" t="s">
        <v>575</v>
      </c>
      <c r="J8" s="3">
        <v>60000000</v>
      </c>
      <c r="K8" s="3">
        <v>60000000</v>
      </c>
      <c r="L8" s="4">
        <v>348</v>
      </c>
      <c r="M8" s="4" t="s">
        <v>1052</v>
      </c>
      <c r="N8" s="4"/>
      <c r="O8" t="s">
        <v>1052</v>
      </c>
      <c r="Q8" s="2">
        <v>45674</v>
      </c>
      <c r="R8" s="2">
        <v>46022</v>
      </c>
      <c r="S8" s="15">
        <v>0.9</v>
      </c>
      <c r="T8" s="3">
        <v>54975031</v>
      </c>
      <c r="U8" t="s">
        <v>1058</v>
      </c>
    </row>
    <row r="9" spans="1:21" x14ac:dyDescent="0.35">
      <c r="A9" t="s">
        <v>22</v>
      </c>
      <c r="B9" t="s">
        <v>59</v>
      </c>
      <c r="C9" t="s">
        <v>73</v>
      </c>
      <c r="D9" s="2">
        <v>45678</v>
      </c>
      <c r="E9" t="s">
        <v>61</v>
      </c>
      <c r="F9" t="s">
        <v>74</v>
      </c>
      <c r="G9" t="s">
        <v>565</v>
      </c>
      <c r="H9" s="5" t="s">
        <v>576</v>
      </c>
      <c r="I9" s="10" t="s">
        <v>577</v>
      </c>
      <c r="J9" s="3">
        <v>32494552</v>
      </c>
      <c r="K9" s="3">
        <v>32494552</v>
      </c>
      <c r="L9" s="4">
        <v>286</v>
      </c>
      <c r="M9" s="4" t="s">
        <v>1052</v>
      </c>
      <c r="N9" s="4"/>
      <c r="O9" t="s">
        <v>1052</v>
      </c>
      <c r="Q9" s="2">
        <v>45680</v>
      </c>
      <c r="R9" s="2">
        <v>45966</v>
      </c>
      <c r="S9" s="15">
        <v>0.85829999999999995</v>
      </c>
      <c r="T9" s="3">
        <v>25634588</v>
      </c>
      <c r="U9" t="s">
        <v>1059</v>
      </c>
    </row>
    <row r="10" spans="1:21" x14ac:dyDescent="0.35">
      <c r="A10" t="s">
        <v>22</v>
      </c>
      <c r="B10" t="s">
        <v>59</v>
      </c>
      <c r="C10" t="s">
        <v>75</v>
      </c>
      <c r="D10" s="2">
        <v>45678</v>
      </c>
      <c r="E10" t="s">
        <v>61</v>
      </c>
      <c r="F10" t="s">
        <v>74</v>
      </c>
      <c r="G10" t="s">
        <v>565</v>
      </c>
      <c r="H10" s="5" t="s">
        <v>578</v>
      </c>
      <c r="I10" s="10" t="s">
        <v>579</v>
      </c>
      <c r="J10" s="3">
        <v>32494552</v>
      </c>
      <c r="K10" s="3">
        <v>32494552</v>
      </c>
      <c r="L10" s="4">
        <v>342</v>
      </c>
      <c r="M10" s="4" t="s">
        <v>1052</v>
      </c>
      <c r="N10" s="4"/>
      <c r="O10" t="s">
        <v>1052</v>
      </c>
      <c r="Q10" s="2">
        <v>45680</v>
      </c>
      <c r="R10" s="2">
        <v>46022</v>
      </c>
      <c r="S10" s="15">
        <v>0.85829999999999995</v>
      </c>
      <c r="T10" s="3">
        <v>27891154</v>
      </c>
      <c r="U10" t="s">
        <v>1060</v>
      </c>
    </row>
    <row r="11" spans="1:21" x14ac:dyDescent="0.35">
      <c r="A11" t="s">
        <v>23</v>
      </c>
      <c r="B11" t="s">
        <v>76</v>
      </c>
      <c r="C11" t="s">
        <v>77</v>
      </c>
      <c r="D11" s="2">
        <v>45687</v>
      </c>
      <c r="E11" t="s">
        <v>61</v>
      </c>
      <c r="F11" t="s">
        <v>78</v>
      </c>
      <c r="G11" t="s">
        <v>564</v>
      </c>
      <c r="H11" t="s">
        <v>580</v>
      </c>
      <c r="I11" s="10" t="s">
        <v>2413</v>
      </c>
      <c r="J11" s="3">
        <v>5416559230</v>
      </c>
      <c r="K11" s="3">
        <v>5416559230</v>
      </c>
      <c r="L11" s="4">
        <v>1123</v>
      </c>
      <c r="M11" s="4" t="s">
        <v>1052</v>
      </c>
      <c r="N11" s="4"/>
      <c r="O11" t="s">
        <v>1052</v>
      </c>
      <c r="Q11" s="2">
        <v>45688</v>
      </c>
      <c r="R11" s="2">
        <v>46811</v>
      </c>
      <c r="S11" s="1">
        <v>0.44440000000000002</v>
      </c>
      <c r="T11" s="3">
        <v>2407359661</v>
      </c>
      <c r="U11" t="s">
        <v>1061</v>
      </c>
    </row>
    <row r="12" spans="1:21" x14ac:dyDescent="0.35">
      <c r="A12" t="s">
        <v>22</v>
      </c>
      <c r="B12" t="s">
        <v>59</v>
      </c>
      <c r="C12" t="s">
        <v>79</v>
      </c>
      <c r="D12" s="2">
        <v>45678</v>
      </c>
      <c r="E12" t="s">
        <v>61</v>
      </c>
      <c r="F12" t="s">
        <v>80</v>
      </c>
      <c r="G12" t="s">
        <v>565</v>
      </c>
      <c r="H12" s="5" t="s">
        <v>581</v>
      </c>
      <c r="I12" s="10" t="s">
        <v>582</v>
      </c>
      <c r="J12" s="3">
        <v>32494552</v>
      </c>
      <c r="K12" s="3">
        <v>32494552</v>
      </c>
      <c r="L12" s="4">
        <v>342</v>
      </c>
      <c r="M12" s="4" t="s">
        <v>1052</v>
      </c>
      <c r="N12" s="4"/>
      <c r="O12" t="s">
        <v>1052</v>
      </c>
      <c r="Q12" s="2">
        <v>45680</v>
      </c>
      <c r="R12" s="2">
        <v>46022</v>
      </c>
      <c r="S12" s="15">
        <v>0.85829999999999995</v>
      </c>
      <c r="T12" s="3">
        <v>27891154</v>
      </c>
      <c r="U12" t="s">
        <v>1062</v>
      </c>
    </row>
    <row r="13" spans="1:21" x14ac:dyDescent="0.35">
      <c r="A13" t="s">
        <v>22</v>
      </c>
      <c r="B13" t="s">
        <v>59</v>
      </c>
      <c r="C13" t="s">
        <v>81</v>
      </c>
      <c r="D13" s="2">
        <v>45678</v>
      </c>
      <c r="E13" t="s">
        <v>61</v>
      </c>
      <c r="F13" t="s">
        <v>74</v>
      </c>
      <c r="G13" t="s">
        <v>565</v>
      </c>
      <c r="H13" s="5" t="s">
        <v>583</v>
      </c>
      <c r="I13" s="10" t="s">
        <v>584</v>
      </c>
      <c r="J13" s="3">
        <v>32494552</v>
      </c>
      <c r="K13" s="3">
        <v>32494552</v>
      </c>
      <c r="L13" s="4">
        <v>342</v>
      </c>
      <c r="M13" s="4" t="s">
        <v>1052</v>
      </c>
      <c r="N13" s="4"/>
      <c r="O13" t="s">
        <v>1052</v>
      </c>
      <c r="Q13" s="2">
        <v>45680</v>
      </c>
      <c r="R13" s="2">
        <v>46022</v>
      </c>
      <c r="S13" s="15">
        <v>0.85829999999999995</v>
      </c>
      <c r="T13" s="3">
        <v>27891154</v>
      </c>
      <c r="U13" t="s">
        <v>1063</v>
      </c>
    </row>
    <row r="14" spans="1:21" x14ac:dyDescent="0.35">
      <c r="A14" t="s">
        <v>24</v>
      </c>
      <c r="B14" t="s">
        <v>59</v>
      </c>
      <c r="C14" t="s">
        <v>82</v>
      </c>
      <c r="D14" s="2">
        <v>45677</v>
      </c>
      <c r="E14" t="s">
        <v>61</v>
      </c>
      <c r="F14" t="s">
        <v>83</v>
      </c>
      <c r="G14" t="s">
        <v>564</v>
      </c>
      <c r="H14" t="s">
        <v>585</v>
      </c>
      <c r="I14" s="10" t="s">
        <v>586</v>
      </c>
      <c r="J14" s="3">
        <v>56479627</v>
      </c>
      <c r="K14" s="3">
        <v>56479627</v>
      </c>
      <c r="L14" s="4">
        <v>337</v>
      </c>
      <c r="M14" s="4" t="s">
        <v>1052</v>
      </c>
      <c r="N14" s="4"/>
      <c r="O14" t="s">
        <v>1052</v>
      </c>
      <c r="Q14" s="2">
        <v>45685</v>
      </c>
      <c r="R14" s="2">
        <v>46022</v>
      </c>
      <c r="S14" s="15">
        <v>0.77939999999999998</v>
      </c>
      <c r="T14" s="3">
        <v>44022600</v>
      </c>
      <c r="U14" t="s">
        <v>1064</v>
      </c>
    </row>
    <row r="15" spans="1:21" x14ac:dyDescent="0.35">
      <c r="A15" t="s">
        <v>22</v>
      </c>
      <c r="B15" t="s">
        <v>59</v>
      </c>
      <c r="C15" t="s">
        <v>84</v>
      </c>
      <c r="D15" s="2">
        <v>45677</v>
      </c>
      <c r="E15" t="s">
        <v>61</v>
      </c>
      <c r="F15" t="s">
        <v>74</v>
      </c>
      <c r="G15" t="s">
        <v>565</v>
      </c>
      <c r="H15" s="5" t="s">
        <v>587</v>
      </c>
      <c r="I15" s="10" t="s">
        <v>588</v>
      </c>
      <c r="J15" s="3">
        <v>32494552</v>
      </c>
      <c r="K15" s="3">
        <v>32494552</v>
      </c>
      <c r="L15" s="4">
        <v>342</v>
      </c>
      <c r="M15" s="4" t="s">
        <v>1052</v>
      </c>
      <c r="N15" s="4"/>
      <c r="O15" t="s">
        <v>1052</v>
      </c>
      <c r="Q15" s="2">
        <v>45680</v>
      </c>
      <c r="R15" s="2">
        <v>46022</v>
      </c>
      <c r="S15" s="15">
        <v>0.85829999999999995</v>
      </c>
      <c r="T15" s="3">
        <v>27891154</v>
      </c>
      <c r="U15" t="s">
        <v>1065</v>
      </c>
    </row>
    <row r="16" spans="1:21" x14ac:dyDescent="0.35">
      <c r="A16" t="s">
        <v>22</v>
      </c>
      <c r="B16" t="s">
        <v>59</v>
      </c>
      <c r="C16" t="s">
        <v>85</v>
      </c>
      <c r="D16" s="2">
        <v>45677</v>
      </c>
      <c r="E16" t="s">
        <v>61</v>
      </c>
      <c r="F16" t="s">
        <v>74</v>
      </c>
      <c r="G16" t="s">
        <v>565</v>
      </c>
      <c r="H16" s="5" t="s">
        <v>589</v>
      </c>
      <c r="I16" s="10" t="s">
        <v>590</v>
      </c>
      <c r="J16" s="3">
        <v>32494504</v>
      </c>
      <c r="K16" s="3">
        <v>32494504</v>
      </c>
      <c r="L16" s="4">
        <v>124</v>
      </c>
      <c r="M16" s="4" t="s">
        <v>1052</v>
      </c>
      <c r="N16" s="4"/>
      <c r="O16" t="s">
        <v>1052</v>
      </c>
      <c r="Q16" s="2">
        <v>45680</v>
      </c>
      <c r="R16" s="2">
        <v>45804</v>
      </c>
      <c r="S16" s="15">
        <v>1</v>
      </c>
      <c r="T16" s="3">
        <v>11643880</v>
      </c>
      <c r="U16" t="s">
        <v>1066</v>
      </c>
    </row>
    <row r="17" spans="1:21" x14ac:dyDescent="0.35">
      <c r="A17" t="s">
        <v>22</v>
      </c>
      <c r="B17" t="s">
        <v>59</v>
      </c>
      <c r="C17" t="s">
        <v>86</v>
      </c>
      <c r="D17" s="2">
        <v>45677</v>
      </c>
      <c r="E17" t="s">
        <v>61</v>
      </c>
      <c r="F17" t="s">
        <v>74</v>
      </c>
      <c r="G17" t="s">
        <v>565</v>
      </c>
      <c r="H17" s="5" t="s">
        <v>591</v>
      </c>
      <c r="I17" s="10" t="s">
        <v>592</v>
      </c>
      <c r="J17" s="3">
        <v>32494552</v>
      </c>
      <c r="K17" s="3">
        <v>32494552</v>
      </c>
      <c r="L17" s="4">
        <v>342</v>
      </c>
      <c r="M17" s="4" t="s">
        <v>1052</v>
      </c>
      <c r="N17" s="4"/>
      <c r="O17" t="s">
        <v>1052</v>
      </c>
      <c r="Q17" s="2">
        <v>45680</v>
      </c>
      <c r="R17" s="2">
        <v>46022</v>
      </c>
      <c r="S17" s="15">
        <v>0.85829999999999995</v>
      </c>
      <c r="T17" s="3">
        <v>27891154</v>
      </c>
      <c r="U17" t="s">
        <v>1067</v>
      </c>
    </row>
    <row r="18" spans="1:21" x14ac:dyDescent="0.35">
      <c r="A18" t="s">
        <v>22</v>
      </c>
      <c r="B18" t="s">
        <v>59</v>
      </c>
      <c r="C18" t="s">
        <v>87</v>
      </c>
      <c r="D18" s="2">
        <v>45677</v>
      </c>
      <c r="E18" t="s">
        <v>61</v>
      </c>
      <c r="F18" t="s">
        <v>74</v>
      </c>
      <c r="G18" t="s">
        <v>565</v>
      </c>
      <c r="H18" s="5" t="s">
        <v>593</v>
      </c>
      <c r="I18" s="10" t="s">
        <v>594</v>
      </c>
      <c r="J18" s="3">
        <v>32494552</v>
      </c>
      <c r="K18" s="3">
        <v>32494552</v>
      </c>
      <c r="L18" s="4">
        <v>342</v>
      </c>
      <c r="M18" s="4" t="s">
        <v>1052</v>
      </c>
      <c r="N18" s="4"/>
      <c r="O18" t="s">
        <v>1052</v>
      </c>
      <c r="Q18" s="2">
        <v>45680</v>
      </c>
      <c r="R18" s="2">
        <v>46022</v>
      </c>
      <c r="S18" s="15">
        <v>0.85829999999999995</v>
      </c>
      <c r="T18" s="3">
        <v>27891154</v>
      </c>
      <c r="U18" t="s">
        <v>1068</v>
      </c>
    </row>
    <row r="19" spans="1:21" x14ac:dyDescent="0.35">
      <c r="A19" t="s">
        <v>22</v>
      </c>
      <c r="B19" t="s">
        <v>59</v>
      </c>
      <c r="C19" t="s">
        <v>88</v>
      </c>
      <c r="D19" s="2">
        <v>45679</v>
      </c>
      <c r="E19" t="s">
        <v>61</v>
      </c>
      <c r="F19" t="s">
        <v>74</v>
      </c>
      <c r="G19" t="s">
        <v>565</v>
      </c>
      <c r="H19" s="5" t="s">
        <v>595</v>
      </c>
      <c r="I19" s="10" t="s">
        <v>596</v>
      </c>
      <c r="J19" s="3">
        <v>32494552</v>
      </c>
      <c r="K19" s="3">
        <v>32494552</v>
      </c>
      <c r="L19" s="4">
        <v>234</v>
      </c>
      <c r="M19" s="4" t="s">
        <v>1052</v>
      </c>
      <c r="N19" s="4"/>
      <c r="O19" t="s">
        <v>1052</v>
      </c>
      <c r="Q19" s="2">
        <v>45681</v>
      </c>
      <c r="R19" s="2">
        <v>45915</v>
      </c>
      <c r="S19" s="15">
        <v>0.64722215588631593</v>
      </c>
      <c r="T19" s="3">
        <v>21031194</v>
      </c>
      <c r="U19" t="s">
        <v>1069</v>
      </c>
    </row>
    <row r="20" spans="1:21" x14ac:dyDescent="0.35">
      <c r="A20" t="s">
        <v>22</v>
      </c>
      <c r="B20" t="s">
        <v>59</v>
      </c>
      <c r="C20" t="s">
        <v>89</v>
      </c>
      <c r="D20" s="2">
        <v>45678</v>
      </c>
      <c r="E20" t="s">
        <v>61</v>
      </c>
      <c r="F20" t="s">
        <v>74</v>
      </c>
      <c r="G20" t="s">
        <v>565</v>
      </c>
      <c r="H20" s="5" t="s">
        <v>597</v>
      </c>
      <c r="I20" s="10" t="s">
        <v>598</v>
      </c>
      <c r="J20" s="3">
        <v>32494552</v>
      </c>
      <c r="K20" s="3">
        <v>32494552</v>
      </c>
      <c r="L20" s="4">
        <v>341</v>
      </c>
      <c r="M20" s="4" t="s">
        <v>1052</v>
      </c>
      <c r="N20" s="4"/>
      <c r="O20" t="s">
        <v>1052</v>
      </c>
      <c r="Q20" s="2">
        <v>45681</v>
      </c>
      <c r="R20" s="2">
        <v>46022</v>
      </c>
      <c r="S20" s="15">
        <v>0.85560000000000003</v>
      </c>
      <c r="T20" s="3">
        <v>27800891</v>
      </c>
      <c r="U20" t="s">
        <v>1070</v>
      </c>
    </row>
    <row r="21" spans="1:21" x14ac:dyDescent="0.35">
      <c r="A21" t="s">
        <v>22</v>
      </c>
      <c r="B21" t="s">
        <v>59</v>
      </c>
      <c r="C21" t="s">
        <v>90</v>
      </c>
      <c r="D21" s="2">
        <v>45678</v>
      </c>
      <c r="E21" t="s">
        <v>61</v>
      </c>
      <c r="F21" t="s">
        <v>74</v>
      </c>
      <c r="G21" t="s">
        <v>565</v>
      </c>
      <c r="H21" s="5" t="s">
        <v>599</v>
      </c>
      <c r="I21" s="10" t="s">
        <v>600</v>
      </c>
      <c r="J21" s="3">
        <v>32494552</v>
      </c>
      <c r="K21" s="3">
        <v>32494552</v>
      </c>
      <c r="L21" s="4">
        <v>341</v>
      </c>
      <c r="M21" s="4" t="s">
        <v>1052</v>
      </c>
      <c r="N21" s="4"/>
      <c r="O21" t="s">
        <v>1052</v>
      </c>
      <c r="Q21" s="2">
        <v>45681</v>
      </c>
      <c r="R21" s="2">
        <v>46022</v>
      </c>
      <c r="S21" s="15">
        <v>0.85560000000000003</v>
      </c>
      <c r="T21" s="3">
        <v>27800891</v>
      </c>
      <c r="U21" t="s">
        <v>1071</v>
      </c>
    </row>
    <row r="22" spans="1:21" x14ac:dyDescent="0.35">
      <c r="A22" t="s">
        <v>22</v>
      </c>
      <c r="B22" t="s">
        <v>59</v>
      </c>
      <c r="C22" t="s">
        <v>91</v>
      </c>
      <c r="D22" s="2">
        <v>45678</v>
      </c>
      <c r="E22" t="s">
        <v>61</v>
      </c>
      <c r="F22" t="s">
        <v>74</v>
      </c>
      <c r="G22" t="s">
        <v>565</v>
      </c>
      <c r="H22" s="5" t="s">
        <v>601</v>
      </c>
      <c r="I22" s="10" t="s">
        <v>602</v>
      </c>
      <c r="J22" s="3">
        <v>32494552</v>
      </c>
      <c r="K22" s="3">
        <v>32494552</v>
      </c>
      <c r="L22" s="4">
        <v>108</v>
      </c>
      <c r="M22" s="4" t="s">
        <v>1052</v>
      </c>
      <c r="N22" s="4"/>
      <c r="O22" t="s">
        <v>1052</v>
      </c>
      <c r="Q22" s="2">
        <v>45681</v>
      </c>
      <c r="R22" s="2">
        <v>45789</v>
      </c>
      <c r="S22" s="15">
        <v>0.19</v>
      </c>
      <c r="T22" s="3">
        <v>6090844</v>
      </c>
      <c r="U22" t="s">
        <v>1072</v>
      </c>
    </row>
    <row r="23" spans="1:21" ht="87" x14ac:dyDescent="0.35">
      <c r="A23" t="s">
        <v>19</v>
      </c>
      <c r="B23" t="s">
        <v>76</v>
      </c>
      <c r="C23" t="s">
        <v>92</v>
      </c>
      <c r="D23" s="2">
        <v>45658</v>
      </c>
      <c r="E23" t="s">
        <v>93</v>
      </c>
      <c r="F23" t="s">
        <v>94</v>
      </c>
      <c r="G23" t="s">
        <v>564</v>
      </c>
      <c r="H23" s="10" t="s">
        <v>603</v>
      </c>
      <c r="I23" s="10" t="s">
        <v>604</v>
      </c>
      <c r="J23" s="3">
        <v>1771261238.1799998</v>
      </c>
      <c r="K23" s="3">
        <v>2654030180.1799998</v>
      </c>
      <c r="L23" s="4">
        <v>364</v>
      </c>
      <c r="M23" s="4" t="s">
        <v>1053</v>
      </c>
      <c r="N23" s="4">
        <v>181</v>
      </c>
      <c r="O23" t="s">
        <v>1052</v>
      </c>
      <c r="Q23" s="2">
        <v>45658</v>
      </c>
      <c r="R23" s="2">
        <v>46203</v>
      </c>
      <c r="S23" s="1">
        <v>1</v>
      </c>
      <c r="T23" s="3">
        <v>1771261238.1800001</v>
      </c>
      <c r="U23" t="s">
        <v>1073</v>
      </c>
    </row>
    <row r="24" spans="1:21" ht="43.5" x14ac:dyDescent="0.35">
      <c r="A24" t="s">
        <v>25</v>
      </c>
      <c r="B24" t="s">
        <v>59</v>
      </c>
      <c r="C24" t="s">
        <v>95</v>
      </c>
      <c r="D24" s="2">
        <v>45674</v>
      </c>
      <c r="E24" t="s">
        <v>61</v>
      </c>
      <c r="F24" t="s">
        <v>96</v>
      </c>
      <c r="G24" t="s">
        <v>564</v>
      </c>
      <c r="H24" t="s">
        <v>2365</v>
      </c>
      <c r="I24" s="10" t="s">
        <v>605</v>
      </c>
      <c r="J24" s="3">
        <v>18903150</v>
      </c>
      <c r="K24" s="3">
        <v>37806300</v>
      </c>
      <c r="L24" s="4">
        <v>348</v>
      </c>
      <c r="M24" s="4" t="s">
        <v>1052</v>
      </c>
      <c r="N24" s="4"/>
      <c r="O24" t="s">
        <v>1052</v>
      </c>
      <c r="Q24" s="2">
        <v>45674</v>
      </c>
      <c r="R24" s="2">
        <v>46022</v>
      </c>
      <c r="S24" s="15">
        <v>0.98</v>
      </c>
      <c r="T24" s="3">
        <v>37198507.5</v>
      </c>
      <c r="U24" t="s">
        <v>1074</v>
      </c>
    </row>
    <row r="25" spans="1:21" ht="29" x14ac:dyDescent="0.35">
      <c r="A25" t="s">
        <v>26</v>
      </c>
      <c r="B25" t="s">
        <v>59</v>
      </c>
      <c r="C25" t="s">
        <v>97</v>
      </c>
      <c r="D25" s="2">
        <v>45680</v>
      </c>
      <c r="E25" t="s">
        <v>61</v>
      </c>
      <c r="F25" t="s">
        <v>98</v>
      </c>
      <c r="G25" t="s">
        <v>564</v>
      </c>
      <c r="H25" t="s">
        <v>2366</v>
      </c>
      <c r="I25" s="10" t="s">
        <v>606</v>
      </c>
      <c r="J25" s="3">
        <v>939399553</v>
      </c>
      <c r="K25" s="3">
        <v>599630246</v>
      </c>
      <c r="L25" s="4">
        <v>1071</v>
      </c>
      <c r="M25" s="4" t="s">
        <v>1053</v>
      </c>
      <c r="N25" s="5">
        <v>-518</v>
      </c>
      <c r="O25" t="s">
        <v>1052</v>
      </c>
      <c r="Q25" s="2">
        <v>45681</v>
      </c>
      <c r="R25" s="2">
        <v>46234</v>
      </c>
      <c r="S25" s="1">
        <v>0.6</v>
      </c>
      <c r="T25" s="3">
        <v>304583075</v>
      </c>
      <c r="U25" t="s">
        <v>1075</v>
      </c>
    </row>
    <row r="26" spans="1:21" ht="29" x14ac:dyDescent="0.35">
      <c r="A26" t="s">
        <v>27</v>
      </c>
      <c r="B26" t="s">
        <v>59</v>
      </c>
      <c r="C26" t="s">
        <v>99</v>
      </c>
      <c r="D26" s="2">
        <v>45681</v>
      </c>
      <c r="E26" t="s">
        <v>61</v>
      </c>
      <c r="F26" t="s">
        <v>100</v>
      </c>
      <c r="G26" t="s">
        <v>564</v>
      </c>
      <c r="H26" t="s">
        <v>2367</v>
      </c>
      <c r="I26" s="10" t="s">
        <v>607</v>
      </c>
      <c r="J26" s="3">
        <v>29750000</v>
      </c>
      <c r="K26" s="3">
        <v>29750000</v>
      </c>
      <c r="L26" s="4">
        <v>328</v>
      </c>
      <c r="M26" s="4" t="s">
        <v>1052</v>
      </c>
      <c r="N26" s="4"/>
      <c r="O26" t="s">
        <v>1052</v>
      </c>
      <c r="Q26" s="2">
        <v>45694</v>
      </c>
      <c r="R26" s="2">
        <v>46022</v>
      </c>
      <c r="S26" s="15">
        <v>0.87</v>
      </c>
      <c r="T26" s="3">
        <v>25925224</v>
      </c>
      <c r="U26" t="s">
        <v>1076</v>
      </c>
    </row>
    <row r="27" spans="1:21" ht="29" x14ac:dyDescent="0.35">
      <c r="A27" t="s">
        <v>28</v>
      </c>
      <c r="B27" t="s">
        <v>76</v>
      </c>
      <c r="C27" t="s">
        <v>101</v>
      </c>
      <c r="D27" s="2">
        <v>45681</v>
      </c>
      <c r="E27" t="s">
        <v>102</v>
      </c>
      <c r="F27" t="s">
        <v>103</v>
      </c>
      <c r="G27" t="s">
        <v>564</v>
      </c>
      <c r="H27" t="s">
        <v>2368</v>
      </c>
      <c r="I27" s="10" t="s">
        <v>2369</v>
      </c>
      <c r="J27" s="3">
        <v>2634076138</v>
      </c>
      <c r="K27" s="3">
        <v>2634076138</v>
      </c>
      <c r="L27" s="4">
        <v>1469</v>
      </c>
      <c r="M27" s="4" t="s">
        <v>1052</v>
      </c>
      <c r="N27" s="4"/>
      <c r="O27" t="s">
        <v>1052</v>
      </c>
      <c r="Q27" s="2">
        <v>45681</v>
      </c>
      <c r="R27" s="2">
        <v>47150</v>
      </c>
      <c r="S27" s="1">
        <v>0.22</v>
      </c>
      <c r="T27" s="3">
        <v>591282703</v>
      </c>
      <c r="U27" t="s">
        <v>1077</v>
      </c>
    </row>
    <row r="28" spans="1:21" x14ac:dyDescent="0.35">
      <c r="A28" t="s">
        <v>29</v>
      </c>
      <c r="B28" t="s">
        <v>76</v>
      </c>
      <c r="C28" t="s">
        <v>104</v>
      </c>
      <c r="D28" s="2">
        <v>45684</v>
      </c>
      <c r="E28" t="s">
        <v>105</v>
      </c>
      <c r="F28" t="s">
        <v>106</v>
      </c>
      <c r="G28" t="s">
        <v>564</v>
      </c>
      <c r="H28" t="s">
        <v>608</v>
      </c>
      <c r="I28" s="10" t="s">
        <v>609</v>
      </c>
      <c r="J28" s="3">
        <v>1170000000</v>
      </c>
      <c r="K28" s="3">
        <v>1755000000</v>
      </c>
      <c r="L28" s="4">
        <v>303</v>
      </c>
      <c r="M28" s="4" t="s">
        <v>1053</v>
      </c>
      <c r="N28" s="4">
        <v>306</v>
      </c>
      <c r="O28" t="s">
        <v>1052</v>
      </c>
      <c r="Q28" s="2">
        <v>45698</v>
      </c>
      <c r="R28" s="2">
        <v>46307</v>
      </c>
      <c r="S28" s="1">
        <v>0.63329999999999997</v>
      </c>
      <c r="T28" s="3">
        <v>1111500000</v>
      </c>
      <c r="U28" t="s">
        <v>1078</v>
      </c>
    </row>
    <row r="29" spans="1:21" x14ac:dyDescent="0.35">
      <c r="A29" t="s">
        <v>30</v>
      </c>
      <c r="B29" t="s">
        <v>59</v>
      </c>
      <c r="C29" t="s">
        <v>107</v>
      </c>
      <c r="D29" s="2">
        <v>45685</v>
      </c>
      <c r="E29" t="s">
        <v>61</v>
      </c>
      <c r="F29" t="s">
        <v>108</v>
      </c>
      <c r="G29" t="s">
        <v>564</v>
      </c>
      <c r="H29" t="s">
        <v>610</v>
      </c>
      <c r="I29" s="10" t="s">
        <v>611</v>
      </c>
      <c r="J29" s="3">
        <v>29750000</v>
      </c>
      <c r="K29" s="3">
        <v>29750000</v>
      </c>
      <c r="L29" s="4">
        <v>337</v>
      </c>
      <c r="M29" s="4" t="s">
        <v>1052</v>
      </c>
      <c r="N29" s="4"/>
      <c r="O29" t="s">
        <v>1052</v>
      </c>
      <c r="Q29" s="2">
        <v>45685</v>
      </c>
      <c r="R29" s="2">
        <v>46022</v>
      </c>
      <c r="S29" s="15">
        <v>0.5</v>
      </c>
      <c r="T29" s="3">
        <v>15168503</v>
      </c>
      <c r="U29" t="s">
        <v>1079</v>
      </c>
    </row>
    <row r="30" spans="1:21" x14ac:dyDescent="0.35">
      <c r="A30" t="s">
        <v>25</v>
      </c>
      <c r="B30" t="s">
        <v>59</v>
      </c>
      <c r="C30" t="s">
        <v>109</v>
      </c>
      <c r="D30" s="2">
        <v>45686</v>
      </c>
      <c r="E30" t="s">
        <v>61</v>
      </c>
      <c r="F30" t="s">
        <v>110</v>
      </c>
      <c r="G30" t="s">
        <v>564</v>
      </c>
      <c r="H30" t="s">
        <v>612</v>
      </c>
      <c r="I30" s="10" t="s">
        <v>613</v>
      </c>
      <c r="J30" s="3">
        <v>20000000</v>
      </c>
      <c r="K30" s="3">
        <v>40000000</v>
      </c>
      <c r="L30" s="4">
        <v>90</v>
      </c>
      <c r="M30" s="4" t="s">
        <v>1053</v>
      </c>
      <c r="N30" s="4">
        <v>91</v>
      </c>
      <c r="O30" t="s">
        <v>1052</v>
      </c>
      <c r="Q30" s="2">
        <v>45686</v>
      </c>
      <c r="R30" s="2">
        <v>45867</v>
      </c>
      <c r="S30" s="15">
        <v>0.92945750000000005</v>
      </c>
      <c r="T30" s="3">
        <v>37178300</v>
      </c>
      <c r="U30" t="s">
        <v>1080</v>
      </c>
    </row>
    <row r="31" spans="1:21" x14ac:dyDescent="0.35">
      <c r="A31" t="s">
        <v>31</v>
      </c>
      <c r="B31" t="s">
        <v>59</v>
      </c>
      <c r="C31" t="s">
        <v>111</v>
      </c>
      <c r="D31" s="2">
        <v>45687</v>
      </c>
      <c r="E31" t="s">
        <v>61</v>
      </c>
      <c r="F31" t="s">
        <v>112</v>
      </c>
      <c r="G31" t="s">
        <v>564</v>
      </c>
      <c r="H31" t="s">
        <v>614</v>
      </c>
      <c r="I31" s="10" t="s">
        <v>615</v>
      </c>
      <c r="J31" s="3">
        <v>393522665</v>
      </c>
      <c r="K31" s="3">
        <v>393522665</v>
      </c>
      <c r="L31" s="4">
        <v>364</v>
      </c>
      <c r="M31" s="4" t="s">
        <v>1052</v>
      </c>
      <c r="N31" s="4"/>
      <c r="O31" t="s">
        <v>1052</v>
      </c>
      <c r="Q31" s="2">
        <v>45689</v>
      </c>
      <c r="R31" s="2">
        <v>46053</v>
      </c>
      <c r="S31" s="1">
        <v>0.73799999999999999</v>
      </c>
      <c r="T31" s="3">
        <v>336001285</v>
      </c>
      <c r="U31" t="s">
        <v>1081</v>
      </c>
    </row>
    <row r="32" spans="1:21" ht="29" x14ac:dyDescent="0.35">
      <c r="A32" t="s">
        <v>30</v>
      </c>
      <c r="B32" t="s">
        <v>59</v>
      </c>
      <c r="C32" t="s">
        <v>113</v>
      </c>
      <c r="D32" s="2">
        <v>45687</v>
      </c>
      <c r="E32" t="s">
        <v>61</v>
      </c>
      <c r="F32" t="s">
        <v>114</v>
      </c>
      <c r="G32" t="s">
        <v>564</v>
      </c>
      <c r="H32" t="s">
        <v>616</v>
      </c>
      <c r="I32" s="10" t="s">
        <v>617</v>
      </c>
      <c r="J32" s="3">
        <v>35700000</v>
      </c>
      <c r="K32" s="3">
        <v>35700000</v>
      </c>
      <c r="L32" s="4">
        <v>335</v>
      </c>
      <c r="M32" s="4" t="s">
        <v>1052</v>
      </c>
      <c r="N32" s="4"/>
      <c r="O32" t="s">
        <v>1052</v>
      </c>
      <c r="Q32" s="2">
        <v>45687</v>
      </c>
      <c r="R32" s="2">
        <v>46022</v>
      </c>
      <c r="S32" s="15">
        <v>0</v>
      </c>
      <c r="T32" s="14" t="s">
        <v>2409</v>
      </c>
      <c r="U32" t="s">
        <v>1082</v>
      </c>
    </row>
    <row r="33" spans="1:21" x14ac:dyDescent="0.35">
      <c r="A33" t="s">
        <v>24</v>
      </c>
      <c r="B33" t="s">
        <v>59</v>
      </c>
      <c r="C33" t="s">
        <v>115</v>
      </c>
      <c r="D33" s="2">
        <v>45687</v>
      </c>
      <c r="E33" t="s">
        <v>61</v>
      </c>
      <c r="F33" t="s">
        <v>116</v>
      </c>
      <c r="G33" t="s">
        <v>564</v>
      </c>
      <c r="H33" t="s">
        <v>585</v>
      </c>
      <c r="I33" s="10" t="s">
        <v>586</v>
      </c>
      <c r="J33" s="3">
        <v>38299992</v>
      </c>
      <c r="K33" s="3">
        <v>38299992</v>
      </c>
      <c r="L33" s="4">
        <v>330</v>
      </c>
      <c r="M33" s="4" t="s">
        <v>1052</v>
      </c>
      <c r="N33" s="4"/>
      <c r="O33" t="s">
        <v>1052</v>
      </c>
      <c r="Q33" s="2">
        <v>45692</v>
      </c>
      <c r="R33" s="2">
        <v>46022</v>
      </c>
      <c r="S33" s="15">
        <v>0.9083</v>
      </c>
      <c r="T33" s="3">
        <v>34789159</v>
      </c>
      <c r="U33" t="s">
        <v>1083</v>
      </c>
    </row>
    <row r="34" spans="1:21" ht="29" x14ac:dyDescent="0.35">
      <c r="A34" t="s">
        <v>19</v>
      </c>
      <c r="B34" t="s">
        <v>59</v>
      </c>
      <c r="C34" t="s">
        <v>117</v>
      </c>
      <c r="D34" s="2">
        <v>45687</v>
      </c>
      <c r="E34" t="s">
        <v>64</v>
      </c>
      <c r="F34" t="s">
        <v>118</v>
      </c>
      <c r="G34" t="s">
        <v>564</v>
      </c>
      <c r="H34" t="s">
        <v>618</v>
      </c>
      <c r="I34" s="10" t="s">
        <v>619</v>
      </c>
      <c r="J34" s="3">
        <v>63437421</v>
      </c>
      <c r="K34" s="3">
        <v>63437421</v>
      </c>
      <c r="L34" s="4">
        <v>1033</v>
      </c>
      <c r="M34" s="4" t="s">
        <v>1052</v>
      </c>
      <c r="N34" s="4"/>
      <c r="O34" t="s">
        <v>1052</v>
      </c>
      <c r="Q34" s="2">
        <v>45719</v>
      </c>
      <c r="R34" s="2">
        <v>46752</v>
      </c>
      <c r="S34" s="1">
        <v>0.37</v>
      </c>
      <c r="T34" s="3">
        <v>23387879</v>
      </c>
      <c r="U34" t="s">
        <v>1084</v>
      </c>
    </row>
    <row r="35" spans="1:21" x14ac:dyDescent="0.35">
      <c r="A35" t="s">
        <v>32</v>
      </c>
      <c r="B35" t="s">
        <v>59</v>
      </c>
      <c r="C35" t="s">
        <v>119</v>
      </c>
      <c r="D35" s="2">
        <v>45687</v>
      </c>
      <c r="E35" t="s">
        <v>61</v>
      </c>
      <c r="F35" t="s">
        <v>120</v>
      </c>
      <c r="G35" t="s">
        <v>565</v>
      </c>
      <c r="H35" s="9">
        <v>1033688031</v>
      </c>
      <c r="I35" s="10" t="s">
        <v>620</v>
      </c>
      <c r="J35" s="3">
        <v>64460000</v>
      </c>
      <c r="K35" s="3">
        <v>64460000</v>
      </c>
      <c r="L35" s="4">
        <v>333</v>
      </c>
      <c r="M35" s="4" t="s">
        <v>1052</v>
      </c>
      <c r="N35" s="4"/>
      <c r="O35" t="s">
        <v>1052</v>
      </c>
      <c r="Q35" s="2">
        <v>45689</v>
      </c>
      <c r="R35" s="2">
        <v>46022</v>
      </c>
      <c r="S35" s="15">
        <v>1</v>
      </c>
      <c r="T35" s="3">
        <v>64460000</v>
      </c>
      <c r="U35" t="s">
        <v>1085</v>
      </c>
    </row>
    <row r="36" spans="1:21" ht="29" x14ac:dyDescent="0.35">
      <c r="A36" t="s">
        <v>19</v>
      </c>
      <c r="B36" t="s">
        <v>59</v>
      </c>
      <c r="C36" t="s">
        <v>121</v>
      </c>
      <c r="D36" s="2">
        <v>45714</v>
      </c>
      <c r="E36" t="s">
        <v>64</v>
      </c>
      <c r="F36" t="s">
        <v>122</v>
      </c>
      <c r="G36" t="s">
        <v>564</v>
      </c>
      <c r="H36" t="s">
        <v>621</v>
      </c>
      <c r="I36" s="10" t="s">
        <v>622</v>
      </c>
      <c r="J36" s="3">
        <v>28456946</v>
      </c>
      <c r="K36" s="3">
        <v>28456946</v>
      </c>
      <c r="L36" s="4">
        <v>650</v>
      </c>
      <c r="M36" s="4" t="s">
        <v>1052</v>
      </c>
      <c r="N36" s="4"/>
      <c r="O36" t="s">
        <v>1052</v>
      </c>
      <c r="Q36" s="2">
        <v>45737</v>
      </c>
      <c r="R36" s="2">
        <v>46387</v>
      </c>
      <c r="S36" s="1">
        <v>0.52</v>
      </c>
      <c r="T36" s="3">
        <v>14779086</v>
      </c>
      <c r="U36" t="s">
        <v>1086</v>
      </c>
    </row>
    <row r="37" spans="1:21" x14ac:dyDescent="0.35">
      <c r="A37" t="s">
        <v>27</v>
      </c>
      <c r="B37" t="s">
        <v>59</v>
      </c>
      <c r="C37" t="s">
        <v>123</v>
      </c>
      <c r="D37" s="2">
        <v>45694</v>
      </c>
      <c r="E37" t="s">
        <v>61</v>
      </c>
      <c r="F37" t="s">
        <v>124</v>
      </c>
      <c r="G37" t="s">
        <v>564</v>
      </c>
      <c r="H37" t="s">
        <v>623</v>
      </c>
      <c r="I37" s="10" t="s">
        <v>624</v>
      </c>
      <c r="J37" s="3">
        <v>47600000</v>
      </c>
      <c r="K37" s="3">
        <v>47600000</v>
      </c>
      <c r="L37" s="4">
        <v>324</v>
      </c>
      <c r="M37" s="4" t="s">
        <v>1052</v>
      </c>
      <c r="N37" s="4"/>
      <c r="O37" t="s">
        <v>1052</v>
      </c>
      <c r="Q37" s="2">
        <v>45698</v>
      </c>
      <c r="R37" s="2">
        <v>46022</v>
      </c>
      <c r="S37" s="15">
        <v>0.22</v>
      </c>
      <c r="T37" s="3">
        <v>10406130</v>
      </c>
      <c r="U37" t="s">
        <v>1087</v>
      </c>
    </row>
    <row r="38" spans="1:21" ht="29" x14ac:dyDescent="0.35">
      <c r="A38" t="s">
        <v>33</v>
      </c>
      <c r="B38" t="s">
        <v>125</v>
      </c>
      <c r="C38" t="s">
        <v>126</v>
      </c>
      <c r="D38" s="2">
        <v>45695</v>
      </c>
      <c r="E38" t="s">
        <v>61</v>
      </c>
      <c r="F38" t="s">
        <v>127</v>
      </c>
      <c r="G38" t="s">
        <v>564</v>
      </c>
      <c r="H38" t="s">
        <v>625</v>
      </c>
      <c r="I38" s="10" t="s">
        <v>626</v>
      </c>
      <c r="J38" s="3">
        <v>1492000</v>
      </c>
      <c r="K38" s="3">
        <v>1492000</v>
      </c>
      <c r="L38" s="4">
        <v>365</v>
      </c>
      <c r="M38" s="4" t="s">
        <v>1052</v>
      </c>
      <c r="N38" s="4"/>
      <c r="O38" t="s">
        <v>1052</v>
      </c>
      <c r="Q38" s="2">
        <v>45702</v>
      </c>
      <c r="R38" s="2">
        <v>46067</v>
      </c>
      <c r="S38" s="1">
        <v>1</v>
      </c>
      <c r="T38" s="3">
        <v>1492000</v>
      </c>
      <c r="U38" t="s">
        <v>1088</v>
      </c>
    </row>
    <row r="39" spans="1:21" x14ac:dyDescent="0.35">
      <c r="A39" t="s">
        <v>25</v>
      </c>
      <c r="B39" t="s">
        <v>59</v>
      </c>
      <c r="C39" t="s">
        <v>128</v>
      </c>
      <c r="D39" s="2">
        <v>45695</v>
      </c>
      <c r="E39" t="s">
        <v>61</v>
      </c>
      <c r="F39" t="s">
        <v>129</v>
      </c>
      <c r="G39" t="s">
        <v>564</v>
      </c>
      <c r="H39" t="s">
        <v>627</v>
      </c>
      <c r="I39" s="10" t="s">
        <v>628</v>
      </c>
      <c r="J39" s="3">
        <v>155890000</v>
      </c>
      <c r="K39" s="3">
        <v>311780000</v>
      </c>
      <c r="L39" s="4">
        <v>327</v>
      </c>
      <c r="M39" s="4" t="s">
        <v>1053</v>
      </c>
      <c r="N39" s="4">
        <v>365</v>
      </c>
      <c r="O39" t="s">
        <v>1052</v>
      </c>
      <c r="Q39" s="2">
        <v>45695</v>
      </c>
      <c r="R39" s="2">
        <v>46387</v>
      </c>
      <c r="S39" s="1">
        <v>0.56999999999999995</v>
      </c>
      <c r="T39" s="3">
        <v>177488500</v>
      </c>
      <c r="U39" t="s">
        <v>1089</v>
      </c>
    </row>
    <row r="40" spans="1:21" x14ac:dyDescent="0.35">
      <c r="A40" t="s">
        <v>34</v>
      </c>
      <c r="B40" t="s">
        <v>59</v>
      </c>
      <c r="C40" t="s">
        <v>130</v>
      </c>
      <c r="D40" s="2">
        <v>45701</v>
      </c>
      <c r="E40" t="s">
        <v>61</v>
      </c>
      <c r="F40" t="s">
        <v>131</v>
      </c>
      <c r="G40" t="s">
        <v>564</v>
      </c>
      <c r="H40" t="s">
        <v>629</v>
      </c>
      <c r="I40" s="10" t="s">
        <v>630</v>
      </c>
      <c r="J40" s="3">
        <v>31100109</v>
      </c>
      <c r="K40" s="3">
        <v>31100109</v>
      </c>
      <c r="L40" s="4">
        <v>334</v>
      </c>
      <c r="M40" s="4" t="s">
        <v>1052</v>
      </c>
      <c r="N40" s="4"/>
      <c r="O40" t="s">
        <v>1052</v>
      </c>
      <c r="Q40" s="2">
        <v>45701</v>
      </c>
      <c r="R40" s="2">
        <v>46035</v>
      </c>
      <c r="S40" s="1">
        <v>1</v>
      </c>
      <c r="T40" s="3">
        <v>31100095</v>
      </c>
      <c r="U40" t="s">
        <v>1090</v>
      </c>
    </row>
    <row r="41" spans="1:21" ht="29" x14ac:dyDescent="0.35">
      <c r="A41" t="s">
        <v>28</v>
      </c>
      <c r="B41" t="s">
        <v>59</v>
      </c>
      <c r="C41" t="s">
        <v>132</v>
      </c>
      <c r="D41" s="2">
        <v>45698</v>
      </c>
      <c r="E41" t="s">
        <v>64</v>
      </c>
      <c r="F41" t="s">
        <v>133</v>
      </c>
      <c r="G41" t="s">
        <v>564</v>
      </c>
      <c r="H41" t="s">
        <v>631</v>
      </c>
      <c r="I41" s="10" t="s">
        <v>632</v>
      </c>
      <c r="J41" s="3">
        <v>293308733.00999999</v>
      </c>
      <c r="K41" s="3">
        <v>293308733.00999999</v>
      </c>
      <c r="L41" s="4">
        <v>1095</v>
      </c>
      <c r="M41" s="4" t="s">
        <v>1052</v>
      </c>
      <c r="N41" s="4"/>
      <c r="O41" t="s">
        <v>1052</v>
      </c>
      <c r="Q41" s="2">
        <v>45698</v>
      </c>
      <c r="R41" s="2">
        <v>46793</v>
      </c>
      <c r="S41" s="1">
        <v>0.68400000000000005</v>
      </c>
      <c r="T41" s="3">
        <v>200507054</v>
      </c>
      <c r="U41" t="s">
        <v>1091</v>
      </c>
    </row>
    <row r="42" spans="1:21" x14ac:dyDescent="0.35">
      <c r="A42" t="s">
        <v>27</v>
      </c>
      <c r="B42" t="s">
        <v>59</v>
      </c>
      <c r="C42" t="s">
        <v>134</v>
      </c>
      <c r="D42" s="2">
        <v>45702</v>
      </c>
      <c r="E42" t="s">
        <v>61</v>
      </c>
      <c r="F42" t="s">
        <v>100</v>
      </c>
      <c r="G42" t="s">
        <v>564</v>
      </c>
      <c r="H42" t="s">
        <v>633</v>
      </c>
      <c r="I42" s="10" t="s">
        <v>634</v>
      </c>
      <c r="J42" s="3">
        <v>180149378</v>
      </c>
      <c r="K42" s="3">
        <v>180149378</v>
      </c>
      <c r="L42" s="4">
        <v>308</v>
      </c>
      <c r="M42" s="4" t="s">
        <v>1052</v>
      </c>
      <c r="N42" s="4"/>
      <c r="O42" t="s">
        <v>1052</v>
      </c>
      <c r="Q42" s="2">
        <v>45714</v>
      </c>
      <c r="R42" s="2">
        <v>46022</v>
      </c>
      <c r="S42" s="15">
        <v>0.83</v>
      </c>
      <c r="T42" s="3">
        <v>162852973</v>
      </c>
      <c r="U42" t="s">
        <v>1092</v>
      </c>
    </row>
    <row r="43" spans="1:21" x14ac:dyDescent="0.35">
      <c r="A43" t="s">
        <v>35</v>
      </c>
      <c r="B43" t="s">
        <v>59</v>
      </c>
      <c r="C43" t="s">
        <v>135</v>
      </c>
      <c r="D43" s="2">
        <v>45705</v>
      </c>
      <c r="E43" t="s">
        <v>61</v>
      </c>
      <c r="F43" t="s">
        <v>136</v>
      </c>
      <c r="G43" t="s">
        <v>565</v>
      </c>
      <c r="H43" s="5" t="s">
        <v>635</v>
      </c>
      <c r="I43" s="10" t="s">
        <v>636</v>
      </c>
      <c r="J43" s="3">
        <v>40000000</v>
      </c>
      <c r="K43" s="3">
        <v>40000000</v>
      </c>
      <c r="L43" s="4">
        <v>150</v>
      </c>
      <c r="M43" s="4" t="s">
        <v>1052</v>
      </c>
      <c r="N43" s="4"/>
      <c r="O43" t="s">
        <v>1052</v>
      </c>
      <c r="Q43" s="2">
        <v>45707</v>
      </c>
      <c r="R43" s="2">
        <v>45857</v>
      </c>
      <c r="S43" s="15">
        <v>1</v>
      </c>
      <c r="T43" s="3">
        <v>40000000</v>
      </c>
      <c r="U43" t="s">
        <v>1093</v>
      </c>
    </row>
    <row r="44" spans="1:21" x14ac:dyDescent="0.35">
      <c r="A44" t="s">
        <v>27</v>
      </c>
      <c r="B44" t="s">
        <v>59</v>
      </c>
      <c r="C44" t="s">
        <v>137</v>
      </c>
      <c r="D44" s="2">
        <v>45705</v>
      </c>
      <c r="E44" t="s">
        <v>61</v>
      </c>
      <c r="F44" t="s">
        <v>100</v>
      </c>
      <c r="G44" t="s">
        <v>564</v>
      </c>
      <c r="H44" t="s">
        <v>637</v>
      </c>
      <c r="I44" s="10" t="s">
        <v>638</v>
      </c>
      <c r="J44" s="3">
        <v>153623050</v>
      </c>
      <c r="K44" s="3">
        <v>153623050</v>
      </c>
      <c r="L44" s="4">
        <v>308</v>
      </c>
      <c r="M44" s="4" t="s">
        <v>1052</v>
      </c>
      <c r="N44" s="4"/>
      <c r="O44" t="s">
        <v>1052</v>
      </c>
      <c r="Q44" s="2">
        <v>45714</v>
      </c>
      <c r="R44" s="2">
        <v>46022</v>
      </c>
      <c r="S44" s="15">
        <v>0.68</v>
      </c>
      <c r="T44" s="3">
        <v>104024993</v>
      </c>
      <c r="U44" t="s">
        <v>1094</v>
      </c>
    </row>
    <row r="45" spans="1:21" ht="29" x14ac:dyDescent="0.35">
      <c r="A45" t="s">
        <v>27</v>
      </c>
      <c r="B45" t="s">
        <v>59</v>
      </c>
      <c r="C45" t="s">
        <v>138</v>
      </c>
      <c r="D45" s="2">
        <v>45706</v>
      </c>
      <c r="E45" t="s">
        <v>61</v>
      </c>
      <c r="F45" t="s">
        <v>100</v>
      </c>
      <c r="G45" t="s">
        <v>564</v>
      </c>
      <c r="H45" t="s">
        <v>639</v>
      </c>
      <c r="I45" s="10" t="s">
        <v>640</v>
      </c>
      <c r="J45" s="3">
        <v>239649378</v>
      </c>
      <c r="K45" s="3">
        <v>239649378</v>
      </c>
      <c r="L45" s="4">
        <v>307</v>
      </c>
      <c r="M45" s="4" t="s">
        <v>1052</v>
      </c>
      <c r="N45" s="4"/>
      <c r="O45" t="s">
        <v>1052</v>
      </c>
      <c r="Q45" s="2">
        <v>45715</v>
      </c>
      <c r="R45" s="2">
        <v>46022</v>
      </c>
      <c r="S45" s="15">
        <v>0.86</v>
      </c>
      <c r="T45" s="3">
        <v>214498772</v>
      </c>
      <c r="U45" t="s">
        <v>1093</v>
      </c>
    </row>
    <row r="46" spans="1:21" ht="29" x14ac:dyDescent="0.35">
      <c r="A46" t="s">
        <v>19</v>
      </c>
      <c r="B46" t="s">
        <v>59</v>
      </c>
      <c r="C46" t="s">
        <v>139</v>
      </c>
      <c r="D46" s="2">
        <v>45705</v>
      </c>
      <c r="E46" t="s">
        <v>61</v>
      </c>
      <c r="F46" t="s">
        <v>140</v>
      </c>
      <c r="G46" t="s">
        <v>564</v>
      </c>
      <c r="H46" t="s">
        <v>641</v>
      </c>
      <c r="I46" s="10" t="s">
        <v>642</v>
      </c>
      <c r="J46" s="3">
        <v>69192651</v>
      </c>
      <c r="K46" s="3">
        <v>69192651</v>
      </c>
      <c r="L46" s="4">
        <v>1047</v>
      </c>
      <c r="M46" s="4" t="s">
        <v>1052</v>
      </c>
      <c r="N46" s="4"/>
      <c r="O46" t="s">
        <v>1052</v>
      </c>
      <c r="Q46" s="2">
        <v>45705</v>
      </c>
      <c r="R46" s="2">
        <v>46752</v>
      </c>
      <c r="S46" s="1">
        <v>0.22</v>
      </c>
      <c r="T46" s="3">
        <v>15469999</v>
      </c>
      <c r="U46" t="s">
        <v>1095</v>
      </c>
    </row>
    <row r="47" spans="1:21" ht="29" x14ac:dyDescent="0.35">
      <c r="A47" t="s">
        <v>27</v>
      </c>
      <c r="B47" t="s">
        <v>59</v>
      </c>
      <c r="C47" t="s">
        <v>141</v>
      </c>
      <c r="D47" s="2">
        <v>45706</v>
      </c>
      <c r="E47" t="s">
        <v>61</v>
      </c>
      <c r="F47" t="s">
        <v>100</v>
      </c>
      <c r="G47" t="s">
        <v>564</v>
      </c>
      <c r="H47" t="s">
        <v>643</v>
      </c>
      <c r="I47" s="10" t="s">
        <v>644</v>
      </c>
      <c r="J47" s="3">
        <v>232758050</v>
      </c>
      <c r="K47" s="3">
        <v>232758050</v>
      </c>
      <c r="L47" s="4">
        <v>308</v>
      </c>
      <c r="M47" s="4" t="s">
        <v>1052</v>
      </c>
      <c r="N47" s="4"/>
      <c r="O47" t="s">
        <v>1052</v>
      </c>
      <c r="Q47" s="2">
        <v>45714</v>
      </c>
      <c r="R47" s="2">
        <v>46022</v>
      </c>
      <c r="S47" s="15">
        <v>0.82</v>
      </c>
      <c r="T47" s="3">
        <v>189743903</v>
      </c>
      <c r="U47" t="s">
        <v>1096</v>
      </c>
    </row>
    <row r="48" spans="1:21" x14ac:dyDescent="0.35">
      <c r="A48" t="s">
        <v>36</v>
      </c>
      <c r="B48" t="s">
        <v>59</v>
      </c>
      <c r="C48" t="s">
        <v>142</v>
      </c>
      <c r="D48" s="2">
        <v>45708</v>
      </c>
      <c r="E48" t="s">
        <v>61</v>
      </c>
      <c r="F48" t="s">
        <v>143</v>
      </c>
      <c r="G48" t="s">
        <v>565</v>
      </c>
      <c r="H48" s="5" t="s">
        <v>645</v>
      </c>
      <c r="I48" s="10" t="s">
        <v>646</v>
      </c>
      <c r="J48" s="3">
        <v>32002057</v>
      </c>
      <c r="K48" s="3">
        <v>60562057</v>
      </c>
      <c r="L48" s="4">
        <v>313</v>
      </c>
      <c r="M48" s="4" t="s">
        <v>1052</v>
      </c>
      <c r="N48" s="4"/>
      <c r="O48" t="s">
        <v>1052</v>
      </c>
      <c r="Q48" s="2">
        <v>45709</v>
      </c>
      <c r="R48" s="2">
        <v>46022</v>
      </c>
      <c r="S48" s="15">
        <v>0.52639999999999998</v>
      </c>
      <c r="T48" s="3">
        <v>31880100</v>
      </c>
      <c r="U48" t="s">
        <v>1097</v>
      </c>
    </row>
    <row r="49" spans="1:21" x14ac:dyDescent="0.35">
      <c r="A49" t="s">
        <v>19</v>
      </c>
      <c r="B49" t="s">
        <v>125</v>
      </c>
      <c r="C49" t="s">
        <v>144</v>
      </c>
      <c r="D49" s="2">
        <v>45713</v>
      </c>
      <c r="E49" t="s">
        <v>61</v>
      </c>
      <c r="F49" t="s">
        <v>145</v>
      </c>
      <c r="G49" t="s">
        <v>564</v>
      </c>
      <c r="H49" t="s">
        <v>647</v>
      </c>
      <c r="I49" s="10" t="s">
        <v>648</v>
      </c>
      <c r="J49" s="3">
        <v>6115648</v>
      </c>
      <c r="K49" s="3">
        <v>6115648</v>
      </c>
      <c r="L49" s="4">
        <v>30</v>
      </c>
      <c r="M49" s="4" t="s">
        <v>1052</v>
      </c>
      <c r="N49" s="4"/>
      <c r="O49" s="4" t="s">
        <v>1052</v>
      </c>
      <c r="P49" s="4"/>
      <c r="Q49" s="2">
        <v>45713</v>
      </c>
      <c r="R49" s="2">
        <v>45743</v>
      </c>
      <c r="S49" s="15">
        <v>1</v>
      </c>
      <c r="T49" s="3">
        <v>6115648</v>
      </c>
      <c r="U49" t="s">
        <v>1098</v>
      </c>
    </row>
    <row r="50" spans="1:21" x14ac:dyDescent="0.35">
      <c r="A50" t="s">
        <v>35</v>
      </c>
      <c r="B50" t="s">
        <v>59</v>
      </c>
      <c r="C50" t="s">
        <v>146</v>
      </c>
      <c r="D50" s="2">
        <v>45714</v>
      </c>
      <c r="E50" t="s">
        <v>61</v>
      </c>
      <c r="F50" t="s">
        <v>147</v>
      </c>
      <c r="G50" t="s">
        <v>565</v>
      </c>
      <c r="H50" s="5" t="s">
        <v>649</v>
      </c>
      <c r="I50" s="10" t="s">
        <v>650</v>
      </c>
      <c r="J50" s="3">
        <v>40000000</v>
      </c>
      <c r="K50" s="3">
        <v>40000000</v>
      </c>
      <c r="L50" s="4">
        <v>153</v>
      </c>
      <c r="M50" s="4" t="s">
        <v>1052</v>
      </c>
      <c r="N50" s="4"/>
      <c r="O50" t="s">
        <v>1052</v>
      </c>
      <c r="Q50" s="2">
        <v>45719</v>
      </c>
      <c r="R50" s="2">
        <v>45872</v>
      </c>
      <c r="S50" s="15">
        <v>1</v>
      </c>
      <c r="T50" s="3">
        <v>40000000</v>
      </c>
      <c r="U50" t="s">
        <v>1099</v>
      </c>
    </row>
    <row r="51" spans="1:21" x14ac:dyDescent="0.35">
      <c r="A51" t="s">
        <v>19</v>
      </c>
      <c r="B51" t="s">
        <v>59</v>
      </c>
      <c r="C51" t="s">
        <v>148</v>
      </c>
      <c r="D51" s="2">
        <v>45716</v>
      </c>
      <c r="E51" t="s">
        <v>64</v>
      </c>
      <c r="F51" t="s">
        <v>149</v>
      </c>
      <c r="G51" t="s">
        <v>565</v>
      </c>
      <c r="H51" s="5" t="s">
        <v>651</v>
      </c>
      <c r="I51" s="10" t="s">
        <v>652</v>
      </c>
      <c r="J51" s="3">
        <v>39615200</v>
      </c>
      <c r="K51" s="3">
        <v>39615200</v>
      </c>
      <c r="L51" s="4">
        <v>320</v>
      </c>
      <c r="M51" s="4" t="s">
        <v>1052</v>
      </c>
      <c r="N51" s="4"/>
      <c r="O51" t="s">
        <v>1052</v>
      </c>
      <c r="Q51" s="2">
        <v>45733</v>
      </c>
      <c r="R51" s="2">
        <v>46053</v>
      </c>
      <c r="S51" s="1">
        <v>1</v>
      </c>
      <c r="T51" s="3">
        <v>39615200</v>
      </c>
      <c r="U51" t="s">
        <v>1100</v>
      </c>
    </row>
    <row r="52" spans="1:21" x14ac:dyDescent="0.35">
      <c r="A52" t="s">
        <v>37</v>
      </c>
      <c r="B52" t="s">
        <v>59</v>
      </c>
      <c r="C52" t="s">
        <v>150</v>
      </c>
      <c r="D52" s="2">
        <v>45719</v>
      </c>
      <c r="E52" t="s">
        <v>61</v>
      </c>
      <c r="F52" t="s">
        <v>151</v>
      </c>
      <c r="G52" t="s">
        <v>565</v>
      </c>
      <c r="H52" s="5" t="s">
        <v>653</v>
      </c>
      <c r="I52" s="10" t="s">
        <v>654</v>
      </c>
      <c r="J52" s="3">
        <v>40000000</v>
      </c>
      <c r="K52" s="3">
        <v>40000000</v>
      </c>
      <c r="L52" s="4">
        <v>153</v>
      </c>
      <c r="M52" s="4" t="s">
        <v>1052</v>
      </c>
      <c r="N52" s="4"/>
      <c r="O52" t="s">
        <v>1052</v>
      </c>
      <c r="Q52" s="2">
        <v>45726</v>
      </c>
      <c r="R52" s="2">
        <v>45879</v>
      </c>
      <c r="S52" s="15">
        <v>1</v>
      </c>
      <c r="T52" s="3">
        <v>40000000</v>
      </c>
      <c r="U52" t="s">
        <v>1101</v>
      </c>
    </row>
    <row r="53" spans="1:21" x14ac:dyDescent="0.35">
      <c r="A53" t="s">
        <v>27</v>
      </c>
      <c r="B53" t="s">
        <v>59</v>
      </c>
      <c r="C53" t="s">
        <v>152</v>
      </c>
      <c r="D53" s="2">
        <v>45721</v>
      </c>
      <c r="E53" t="s">
        <v>61</v>
      </c>
      <c r="F53" t="s">
        <v>153</v>
      </c>
      <c r="G53" t="s">
        <v>564</v>
      </c>
      <c r="H53" t="s">
        <v>655</v>
      </c>
      <c r="I53" s="10" t="s">
        <v>656</v>
      </c>
      <c r="J53" s="3">
        <v>269595440</v>
      </c>
      <c r="K53" s="3">
        <v>269595440</v>
      </c>
      <c r="L53" s="4">
        <v>301</v>
      </c>
      <c r="M53" s="4" t="s">
        <v>1052</v>
      </c>
      <c r="N53" s="4"/>
      <c r="O53" t="s">
        <v>1052</v>
      </c>
      <c r="Q53" s="2">
        <v>45721</v>
      </c>
      <c r="R53" s="2">
        <v>46022</v>
      </c>
      <c r="S53" s="15">
        <v>0.71</v>
      </c>
      <c r="T53" s="3">
        <v>199241952</v>
      </c>
      <c r="U53" t="s">
        <v>1102</v>
      </c>
    </row>
    <row r="54" spans="1:21" ht="29" x14ac:dyDescent="0.35">
      <c r="A54" t="s">
        <v>25</v>
      </c>
      <c r="B54" t="s">
        <v>59</v>
      </c>
      <c r="C54" t="s">
        <v>154</v>
      </c>
      <c r="D54" s="2">
        <v>45726</v>
      </c>
      <c r="E54" t="s">
        <v>61</v>
      </c>
      <c r="F54" t="s">
        <v>155</v>
      </c>
      <c r="G54" t="s">
        <v>564</v>
      </c>
      <c r="H54" t="s">
        <v>657</v>
      </c>
      <c r="I54" s="10" t="s">
        <v>658</v>
      </c>
      <c r="J54" s="3">
        <v>119000000</v>
      </c>
      <c r="K54" s="3">
        <v>119000000</v>
      </c>
      <c r="L54" s="4">
        <v>296</v>
      </c>
      <c r="M54" s="4" t="s">
        <v>1052</v>
      </c>
      <c r="N54" s="4"/>
      <c r="O54" s="4" t="s">
        <v>1052</v>
      </c>
      <c r="P54" s="4"/>
      <c r="Q54" s="2">
        <v>45726</v>
      </c>
      <c r="R54" s="2">
        <v>46022</v>
      </c>
      <c r="S54" s="15">
        <v>0.9</v>
      </c>
      <c r="T54" s="3">
        <v>107235184</v>
      </c>
      <c r="U54" t="s">
        <v>1103</v>
      </c>
    </row>
    <row r="55" spans="1:21" x14ac:dyDescent="0.35">
      <c r="A55" t="s">
        <v>27</v>
      </c>
      <c r="B55" t="s">
        <v>59</v>
      </c>
      <c r="C55" t="s">
        <v>156</v>
      </c>
      <c r="D55" s="2">
        <v>45723</v>
      </c>
      <c r="E55" t="s">
        <v>61</v>
      </c>
      <c r="F55" t="s">
        <v>153</v>
      </c>
      <c r="G55" t="s">
        <v>564</v>
      </c>
      <c r="H55" t="s">
        <v>659</v>
      </c>
      <c r="I55" s="10" t="s">
        <v>660</v>
      </c>
      <c r="J55" s="3">
        <v>246925000</v>
      </c>
      <c r="K55" s="3">
        <v>246925000</v>
      </c>
      <c r="L55" s="4">
        <v>285</v>
      </c>
      <c r="M55" s="4" t="s">
        <v>1052</v>
      </c>
      <c r="N55" s="4"/>
      <c r="O55" s="4" t="s">
        <v>1052</v>
      </c>
      <c r="P55" s="4"/>
      <c r="Q55" s="2">
        <v>45737</v>
      </c>
      <c r="R55" s="2">
        <v>46022</v>
      </c>
      <c r="S55" s="15">
        <v>0.56000000000000005</v>
      </c>
      <c r="T55" s="3">
        <v>143917329</v>
      </c>
      <c r="U55" t="s">
        <v>1104</v>
      </c>
    </row>
    <row r="56" spans="1:21" x14ac:dyDescent="0.35">
      <c r="A56" t="s">
        <v>27</v>
      </c>
      <c r="B56" t="s">
        <v>59</v>
      </c>
      <c r="C56" t="s">
        <v>157</v>
      </c>
      <c r="D56" s="2">
        <v>45723</v>
      </c>
      <c r="E56" t="s">
        <v>61</v>
      </c>
      <c r="F56" t="s">
        <v>158</v>
      </c>
      <c r="G56" t="s">
        <v>564</v>
      </c>
      <c r="H56" t="s">
        <v>661</v>
      </c>
      <c r="I56" s="10" t="s">
        <v>662</v>
      </c>
      <c r="J56" s="3">
        <v>41650000</v>
      </c>
      <c r="K56" s="3">
        <v>41650000</v>
      </c>
      <c r="L56" s="4">
        <v>285</v>
      </c>
      <c r="M56" s="4" t="s">
        <v>1052</v>
      </c>
      <c r="N56" s="4"/>
      <c r="O56" s="4" t="s">
        <v>1052</v>
      </c>
      <c r="P56" s="4"/>
      <c r="Q56" s="2">
        <v>45737</v>
      </c>
      <c r="R56" s="2">
        <v>46022</v>
      </c>
      <c r="S56" s="15">
        <v>0.4</v>
      </c>
      <c r="T56" s="3">
        <v>16508870</v>
      </c>
      <c r="U56" t="s">
        <v>1105</v>
      </c>
    </row>
    <row r="57" spans="1:21" ht="29" x14ac:dyDescent="0.35">
      <c r="A57" t="s">
        <v>27</v>
      </c>
      <c r="B57" t="s">
        <v>59</v>
      </c>
      <c r="C57" t="s">
        <v>159</v>
      </c>
      <c r="D57" s="2">
        <v>45726</v>
      </c>
      <c r="E57" t="s">
        <v>61</v>
      </c>
      <c r="F57" t="s">
        <v>160</v>
      </c>
      <c r="G57" t="s">
        <v>564</v>
      </c>
      <c r="H57" t="s">
        <v>663</v>
      </c>
      <c r="I57" s="10" t="s">
        <v>664</v>
      </c>
      <c r="J57" s="3">
        <v>41650000</v>
      </c>
      <c r="K57" s="3">
        <v>41650000</v>
      </c>
      <c r="L57" s="4">
        <v>296</v>
      </c>
      <c r="M57" s="4" t="s">
        <v>1052</v>
      </c>
      <c r="N57" s="4"/>
      <c r="O57" s="4" t="s">
        <v>1052</v>
      </c>
      <c r="P57" s="4"/>
      <c r="Q57" s="2">
        <v>45726</v>
      </c>
      <c r="R57" s="2">
        <v>46022</v>
      </c>
      <c r="S57" s="15">
        <v>0.28000000000000003</v>
      </c>
      <c r="T57" s="3">
        <v>11662000</v>
      </c>
      <c r="U57" t="s">
        <v>1106</v>
      </c>
    </row>
    <row r="58" spans="1:21" x14ac:dyDescent="0.35">
      <c r="A58" t="s">
        <v>25</v>
      </c>
      <c r="B58" t="s">
        <v>59</v>
      </c>
      <c r="C58" t="s">
        <v>161</v>
      </c>
      <c r="D58" s="2">
        <v>45727</v>
      </c>
      <c r="E58" t="s">
        <v>61</v>
      </c>
      <c r="F58" t="s">
        <v>162</v>
      </c>
      <c r="G58" t="s">
        <v>564</v>
      </c>
      <c r="H58" t="s">
        <v>665</v>
      </c>
      <c r="I58" s="10" t="s">
        <v>666</v>
      </c>
      <c r="J58" s="3">
        <v>4580000</v>
      </c>
      <c r="K58" s="3">
        <v>4580000</v>
      </c>
      <c r="L58" s="4">
        <v>50</v>
      </c>
      <c r="M58" s="4" t="s">
        <v>1052</v>
      </c>
      <c r="N58" s="4"/>
      <c r="O58" s="4" t="s">
        <v>1052</v>
      </c>
      <c r="P58" s="4"/>
      <c r="Q58" s="2">
        <v>45727</v>
      </c>
      <c r="R58" s="2">
        <v>45777</v>
      </c>
      <c r="S58" s="15">
        <v>1</v>
      </c>
      <c r="T58" s="3">
        <v>4580000</v>
      </c>
      <c r="U58" t="s">
        <v>1107</v>
      </c>
    </row>
    <row r="59" spans="1:21" x14ac:dyDescent="0.35">
      <c r="A59" t="s">
        <v>36</v>
      </c>
      <c r="B59" t="s">
        <v>59</v>
      </c>
      <c r="C59" t="s">
        <v>163</v>
      </c>
      <c r="D59" s="2">
        <v>45728</v>
      </c>
      <c r="E59" t="s">
        <v>61</v>
      </c>
      <c r="F59" t="s">
        <v>164</v>
      </c>
      <c r="G59" t="s">
        <v>565</v>
      </c>
      <c r="H59" s="5" t="s">
        <v>667</v>
      </c>
      <c r="I59" s="10" t="s">
        <v>668</v>
      </c>
      <c r="J59" s="3">
        <v>73115242</v>
      </c>
      <c r="K59" s="3">
        <v>73115242</v>
      </c>
      <c r="L59" s="4">
        <v>105</v>
      </c>
      <c r="M59" s="4" t="s">
        <v>1052</v>
      </c>
      <c r="N59" s="4"/>
      <c r="O59" s="4" t="s">
        <v>1052</v>
      </c>
      <c r="P59" s="4"/>
      <c r="Q59" s="2">
        <v>45733</v>
      </c>
      <c r="R59" s="2">
        <v>45838</v>
      </c>
      <c r="S59" s="15">
        <v>0.87</v>
      </c>
      <c r="T59" s="3">
        <v>63681017</v>
      </c>
      <c r="U59" t="s">
        <v>1108</v>
      </c>
    </row>
    <row r="60" spans="1:21" x14ac:dyDescent="0.35">
      <c r="A60" t="s">
        <v>38</v>
      </c>
      <c r="B60" t="s">
        <v>59</v>
      </c>
      <c r="C60" t="s">
        <v>165</v>
      </c>
      <c r="D60" s="2">
        <v>45736</v>
      </c>
      <c r="E60" t="s">
        <v>61</v>
      </c>
      <c r="F60" t="s">
        <v>166</v>
      </c>
      <c r="G60" t="s">
        <v>565</v>
      </c>
      <c r="H60" s="5" t="s">
        <v>669</v>
      </c>
      <c r="I60" s="10" t="s">
        <v>670</v>
      </c>
      <c r="J60" s="3">
        <v>56000000</v>
      </c>
      <c r="K60" s="3">
        <v>56000000</v>
      </c>
      <c r="L60" s="4">
        <v>274</v>
      </c>
      <c r="M60" s="4" t="s">
        <v>1052</v>
      </c>
      <c r="N60" s="4"/>
      <c r="O60" s="4" t="s">
        <v>1052</v>
      </c>
      <c r="P60" s="4"/>
      <c r="Q60" s="2">
        <v>45748</v>
      </c>
      <c r="R60" s="2">
        <v>46022</v>
      </c>
      <c r="S60" s="15">
        <v>0.9</v>
      </c>
      <c r="T60" s="3">
        <v>50400000</v>
      </c>
      <c r="U60" t="s">
        <v>1109</v>
      </c>
    </row>
    <row r="61" spans="1:21" ht="29" x14ac:dyDescent="0.35">
      <c r="A61" t="s">
        <v>25</v>
      </c>
      <c r="B61" t="s">
        <v>59</v>
      </c>
      <c r="C61" t="s">
        <v>167</v>
      </c>
      <c r="D61" s="2">
        <v>45736</v>
      </c>
      <c r="E61" t="s">
        <v>61</v>
      </c>
      <c r="F61" t="s">
        <v>168</v>
      </c>
      <c r="G61" t="s">
        <v>564</v>
      </c>
      <c r="H61" t="s">
        <v>671</v>
      </c>
      <c r="I61" s="10" t="s">
        <v>672</v>
      </c>
      <c r="J61" s="3">
        <v>37806300</v>
      </c>
      <c r="K61" s="3">
        <v>49706297</v>
      </c>
      <c r="L61" s="4">
        <v>272</v>
      </c>
      <c r="M61" s="4" t="s">
        <v>1052</v>
      </c>
      <c r="N61" s="4"/>
      <c r="O61" s="4" t="s">
        <v>1052</v>
      </c>
      <c r="P61" s="4"/>
      <c r="Q61" s="2">
        <v>45750</v>
      </c>
      <c r="R61" s="2">
        <v>46022</v>
      </c>
      <c r="S61" s="15">
        <v>0.86</v>
      </c>
      <c r="T61" s="3">
        <v>42609735</v>
      </c>
      <c r="U61" t="s">
        <v>1110</v>
      </c>
    </row>
    <row r="62" spans="1:21" ht="29" x14ac:dyDescent="0.35">
      <c r="A62" t="s">
        <v>39</v>
      </c>
      <c r="B62" t="s">
        <v>59</v>
      </c>
      <c r="C62" t="s">
        <v>169</v>
      </c>
      <c r="D62" s="2">
        <v>45736</v>
      </c>
      <c r="E62" t="s">
        <v>61</v>
      </c>
      <c r="F62" t="s">
        <v>170</v>
      </c>
      <c r="G62" t="s">
        <v>564</v>
      </c>
      <c r="H62" t="s">
        <v>673</v>
      </c>
      <c r="I62" s="10" t="s">
        <v>674</v>
      </c>
      <c r="J62" s="3">
        <v>35052640</v>
      </c>
      <c r="K62" s="3">
        <v>35052640</v>
      </c>
      <c r="L62" s="4">
        <v>265</v>
      </c>
      <c r="M62" s="4" t="s">
        <v>1052</v>
      </c>
      <c r="N62" s="4"/>
      <c r="O62" s="4" t="s">
        <v>1052</v>
      </c>
      <c r="P62" s="4"/>
      <c r="Q62" s="2">
        <v>45757</v>
      </c>
      <c r="R62" s="2">
        <v>46022</v>
      </c>
      <c r="S62" s="15">
        <v>1</v>
      </c>
      <c r="T62" s="3">
        <v>35052640</v>
      </c>
      <c r="U62" t="s">
        <v>1111</v>
      </c>
    </row>
    <row r="63" spans="1:21" x14ac:dyDescent="0.35">
      <c r="A63" t="s">
        <v>19</v>
      </c>
      <c r="B63" t="s">
        <v>125</v>
      </c>
      <c r="C63" t="s">
        <v>171</v>
      </c>
      <c r="D63" s="2">
        <v>45737</v>
      </c>
      <c r="E63" t="s">
        <v>69</v>
      </c>
      <c r="F63" t="s">
        <v>172</v>
      </c>
      <c r="G63" t="s">
        <v>564</v>
      </c>
      <c r="H63" t="s">
        <v>675</v>
      </c>
      <c r="I63" s="10" t="s">
        <v>676</v>
      </c>
      <c r="J63" s="3">
        <v>2735810</v>
      </c>
      <c r="K63" s="3">
        <v>2735810</v>
      </c>
      <c r="L63" s="4">
        <v>6</v>
      </c>
      <c r="M63" s="4" t="s">
        <v>1052</v>
      </c>
      <c r="N63" s="4"/>
      <c r="O63" s="4" t="s">
        <v>1052</v>
      </c>
      <c r="P63" s="4"/>
      <c r="Q63" s="2">
        <v>45737</v>
      </c>
      <c r="R63" s="2">
        <v>45743</v>
      </c>
      <c r="S63" s="15">
        <v>1</v>
      </c>
      <c r="T63" s="3">
        <v>2735810</v>
      </c>
      <c r="U63" t="s">
        <v>1112</v>
      </c>
    </row>
    <row r="64" spans="1:21" ht="29" x14ac:dyDescent="0.35">
      <c r="A64" t="s">
        <v>38</v>
      </c>
      <c r="B64" t="s">
        <v>59</v>
      </c>
      <c r="C64" t="s">
        <v>173</v>
      </c>
      <c r="D64" s="2">
        <v>45743</v>
      </c>
      <c r="E64" t="s">
        <v>61</v>
      </c>
      <c r="F64" t="s">
        <v>174</v>
      </c>
      <c r="G64" t="s">
        <v>565</v>
      </c>
      <c r="H64" s="5" t="s">
        <v>677</v>
      </c>
      <c r="I64" s="10" t="s">
        <v>678</v>
      </c>
      <c r="J64" s="3">
        <v>26000000</v>
      </c>
      <c r="K64" s="3">
        <v>26000000</v>
      </c>
      <c r="L64" s="4">
        <v>274</v>
      </c>
      <c r="M64" s="4" t="s">
        <v>1052</v>
      </c>
      <c r="N64" s="4"/>
      <c r="O64" s="4" t="s">
        <v>1052</v>
      </c>
      <c r="P64" s="4"/>
      <c r="Q64" s="2">
        <v>45748</v>
      </c>
      <c r="R64" s="2">
        <v>46022</v>
      </c>
      <c r="S64" s="15">
        <v>0.9</v>
      </c>
      <c r="T64" s="3">
        <v>23400000</v>
      </c>
      <c r="U64" t="s">
        <v>1113</v>
      </c>
    </row>
    <row r="65" spans="1:21" x14ac:dyDescent="0.35">
      <c r="A65" t="s">
        <v>21</v>
      </c>
      <c r="B65" t="s">
        <v>59</v>
      </c>
      <c r="C65" t="s">
        <v>175</v>
      </c>
      <c r="D65" s="2">
        <v>45737</v>
      </c>
      <c r="E65" t="s">
        <v>61</v>
      </c>
      <c r="F65" t="s">
        <v>176</v>
      </c>
      <c r="G65" t="s">
        <v>565</v>
      </c>
      <c r="H65" s="5" t="s">
        <v>679</v>
      </c>
      <c r="I65" s="10" t="s">
        <v>680</v>
      </c>
      <c r="J65" s="3">
        <v>20000000</v>
      </c>
      <c r="K65" s="3">
        <v>20000000</v>
      </c>
      <c r="L65" s="4">
        <v>274</v>
      </c>
      <c r="M65" s="4" t="s">
        <v>1052</v>
      </c>
      <c r="N65" s="4"/>
      <c r="O65" s="4" t="s">
        <v>1052</v>
      </c>
      <c r="P65" s="4"/>
      <c r="Q65" s="2">
        <v>45748</v>
      </c>
      <c r="R65" s="2">
        <v>46022</v>
      </c>
      <c r="S65" s="15">
        <v>1</v>
      </c>
      <c r="T65" s="3">
        <v>20000000</v>
      </c>
      <c r="U65" t="s">
        <v>1114</v>
      </c>
    </row>
    <row r="66" spans="1:21" x14ac:dyDescent="0.35">
      <c r="A66" t="s">
        <v>38</v>
      </c>
      <c r="B66" t="s">
        <v>59</v>
      </c>
      <c r="C66" t="s">
        <v>177</v>
      </c>
      <c r="D66" s="2">
        <v>45741</v>
      </c>
      <c r="E66" t="s">
        <v>61</v>
      </c>
      <c r="F66" t="s">
        <v>178</v>
      </c>
      <c r="G66" t="s">
        <v>565</v>
      </c>
      <c r="H66" s="5" t="s">
        <v>681</v>
      </c>
      <c r="I66" s="10" t="s">
        <v>682</v>
      </c>
      <c r="J66" s="3">
        <v>44000000</v>
      </c>
      <c r="K66" s="3">
        <v>44000000</v>
      </c>
      <c r="L66" s="4">
        <v>274</v>
      </c>
      <c r="M66" s="4" t="s">
        <v>1052</v>
      </c>
      <c r="N66" s="4"/>
      <c r="O66" s="4" t="s">
        <v>1052</v>
      </c>
      <c r="P66" s="4"/>
      <c r="Q66" s="2">
        <v>45748</v>
      </c>
      <c r="R66" s="2">
        <v>46022</v>
      </c>
      <c r="S66" s="15">
        <v>0.9</v>
      </c>
      <c r="T66" s="3">
        <v>39600000</v>
      </c>
      <c r="U66" t="s">
        <v>1115</v>
      </c>
    </row>
    <row r="67" spans="1:21" x14ac:dyDescent="0.35">
      <c r="A67" t="s">
        <v>38</v>
      </c>
      <c r="B67" t="s">
        <v>59</v>
      </c>
      <c r="C67" t="s">
        <v>179</v>
      </c>
      <c r="D67" s="2">
        <v>45742</v>
      </c>
      <c r="E67" t="s">
        <v>61</v>
      </c>
      <c r="F67" t="s">
        <v>180</v>
      </c>
      <c r="G67" t="s">
        <v>565</v>
      </c>
      <c r="H67" s="5" t="s">
        <v>683</v>
      </c>
      <c r="I67" s="10" t="s">
        <v>684</v>
      </c>
      <c r="J67" s="3">
        <v>60966667</v>
      </c>
      <c r="K67" s="3">
        <v>60966667</v>
      </c>
      <c r="L67" s="4">
        <v>214</v>
      </c>
      <c r="M67" s="4" t="s">
        <v>1052</v>
      </c>
      <c r="N67" s="4"/>
      <c r="O67" s="4" t="s">
        <v>1052</v>
      </c>
      <c r="P67" s="4"/>
      <c r="Q67" s="2">
        <v>45748</v>
      </c>
      <c r="R67" s="2">
        <v>45962</v>
      </c>
      <c r="S67" s="15">
        <v>0.6774</v>
      </c>
      <c r="T67" s="3">
        <v>41300000</v>
      </c>
      <c r="U67" t="s">
        <v>1116</v>
      </c>
    </row>
    <row r="68" spans="1:21" ht="29" x14ac:dyDescent="0.35">
      <c r="A68" t="s">
        <v>25</v>
      </c>
      <c r="B68" t="s">
        <v>59</v>
      </c>
      <c r="C68" t="s">
        <v>181</v>
      </c>
      <c r="D68" s="2">
        <v>45743</v>
      </c>
      <c r="E68" t="s">
        <v>61</v>
      </c>
      <c r="F68" t="s">
        <v>182</v>
      </c>
      <c r="G68" t="s">
        <v>564</v>
      </c>
      <c r="H68" t="s">
        <v>685</v>
      </c>
      <c r="I68" s="10" t="s">
        <v>686</v>
      </c>
      <c r="J68" s="3">
        <v>23800000</v>
      </c>
      <c r="K68" s="3">
        <v>23800000</v>
      </c>
      <c r="L68" s="4">
        <v>279</v>
      </c>
      <c r="M68" s="4" t="s">
        <v>1052</v>
      </c>
      <c r="N68" s="4"/>
      <c r="O68" s="4" t="s">
        <v>1052</v>
      </c>
      <c r="P68" s="4"/>
      <c r="Q68" s="2">
        <v>45743</v>
      </c>
      <c r="R68" s="2">
        <v>46022</v>
      </c>
      <c r="S68" s="15">
        <v>1</v>
      </c>
      <c r="T68" s="3">
        <v>23800000</v>
      </c>
      <c r="U68" t="s">
        <v>1117</v>
      </c>
    </row>
    <row r="69" spans="1:21" ht="29" x14ac:dyDescent="0.35">
      <c r="A69" t="s">
        <v>21</v>
      </c>
      <c r="B69" t="s">
        <v>59</v>
      </c>
      <c r="C69" t="s">
        <v>183</v>
      </c>
      <c r="D69" s="2">
        <v>45744</v>
      </c>
      <c r="E69" t="s">
        <v>61</v>
      </c>
      <c r="F69" t="s">
        <v>184</v>
      </c>
      <c r="G69" t="s">
        <v>564</v>
      </c>
      <c r="H69" t="s">
        <v>687</v>
      </c>
      <c r="I69" s="10" t="s">
        <v>606</v>
      </c>
      <c r="J69" s="3">
        <v>941831218</v>
      </c>
      <c r="K69" s="3">
        <v>1883662436</v>
      </c>
      <c r="L69" s="4">
        <v>278</v>
      </c>
      <c r="M69" s="4" t="s">
        <v>1053</v>
      </c>
      <c r="N69" s="4">
        <v>365</v>
      </c>
      <c r="O69" s="4" t="s">
        <v>1052</v>
      </c>
      <c r="P69" s="4"/>
      <c r="Q69" s="2">
        <v>45744</v>
      </c>
      <c r="R69" s="2">
        <v>46387</v>
      </c>
      <c r="S69" s="1">
        <v>0.61</v>
      </c>
      <c r="T69" s="3">
        <v>657595007</v>
      </c>
      <c r="U69" t="s">
        <v>1118</v>
      </c>
    </row>
    <row r="70" spans="1:21" x14ac:dyDescent="0.35">
      <c r="A70" t="s">
        <v>21</v>
      </c>
      <c r="B70" t="s">
        <v>59</v>
      </c>
      <c r="C70" t="s">
        <v>185</v>
      </c>
      <c r="D70" s="2">
        <v>45747</v>
      </c>
      <c r="E70" t="s">
        <v>61</v>
      </c>
      <c r="F70" t="s">
        <v>186</v>
      </c>
      <c r="G70" t="s">
        <v>565</v>
      </c>
      <c r="H70" s="5" t="s">
        <v>688</v>
      </c>
      <c r="I70" s="10" t="s">
        <v>689</v>
      </c>
      <c r="J70" s="3">
        <v>18400000</v>
      </c>
      <c r="K70" s="3">
        <v>18400000</v>
      </c>
      <c r="L70" s="4">
        <v>244</v>
      </c>
      <c r="M70" s="4" t="s">
        <v>1052</v>
      </c>
      <c r="N70" s="4"/>
      <c r="O70" s="4" t="s">
        <v>1052</v>
      </c>
      <c r="P70" s="4"/>
      <c r="Q70" s="2">
        <v>45747</v>
      </c>
      <c r="R70" s="2">
        <v>45991</v>
      </c>
      <c r="S70" s="15">
        <v>1</v>
      </c>
      <c r="T70" s="3">
        <v>18400000</v>
      </c>
      <c r="U70" t="s">
        <v>1119</v>
      </c>
    </row>
    <row r="71" spans="1:21" x14ac:dyDescent="0.35">
      <c r="A71" t="s">
        <v>40</v>
      </c>
      <c r="B71" t="s">
        <v>59</v>
      </c>
      <c r="C71" t="s">
        <v>187</v>
      </c>
      <c r="D71" s="2">
        <v>45748</v>
      </c>
      <c r="E71" t="s">
        <v>61</v>
      </c>
      <c r="F71" t="s">
        <v>188</v>
      </c>
      <c r="G71" t="s">
        <v>565</v>
      </c>
      <c r="H71" s="5" t="s">
        <v>690</v>
      </c>
      <c r="I71" s="10" t="s">
        <v>691</v>
      </c>
      <c r="J71" s="3">
        <v>22500000</v>
      </c>
      <c r="K71" s="3">
        <v>22500000</v>
      </c>
      <c r="L71" s="4">
        <v>274</v>
      </c>
      <c r="M71" s="4" t="s">
        <v>1052</v>
      </c>
      <c r="N71" s="4"/>
      <c r="O71" s="4" t="s">
        <v>1052</v>
      </c>
      <c r="P71" s="4"/>
      <c r="Q71" s="2">
        <v>45748</v>
      </c>
      <c r="R71" s="2">
        <v>46022</v>
      </c>
      <c r="S71" s="15">
        <v>1</v>
      </c>
      <c r="T71" s="3">
        <v>22500000</v>
      </c>
      <c r="U71" t="s">
        <v>1120</v>
      </c>
    </row>
    <row r="72" spans="1:21" x14ac:dyDescent="0.35">
      <c r="A72" t="s">
        <v>41</v>
      </c>
      <c r="B72" t="s">
        <v>59</v>
      </c>
      <c r="C72" t="s">
        <v>189</v>
      </c>
      <c r="D72" s="2">
        <v>45751</v>
      </c>
      <c r="E72" t="s">
        <v>61</v>
      </c>
      <c r="F72" t="s">
        <v>190</v>
      </c>
      <c r="G72" t="s">
        <v>564</v>
      </c>
      <c r="H72" t="s">
        <v>692</v>
      </c>
      <c r="I72" s="10" t="s">
        <v>693</v>
      </c>
      <c r="J72" s="3">
        <v>6000000</v>
      </c>
      <c r="K72" s="3">
        <v>13000000</v>
      </c>
      <c r="L72" s="4">
        <v>361</v>
      </c>
      <c r="M72" s="4" t="s">
        <v>1053</v>
      </c>
      <c r="N72" s="4">
        <v>365</v>
      </c>
      <c r="O72" s="4" t="s">
        <v>1052</v>
      </c>
      <c r="P72" s="4"/>
      <c r="Q72" s="2">
        <v>45751</v>
      </c>
      <c r="R72" s="2">
        <v>46477</v>
      </c>
      <c r="S72" s="1">
        <v>0.56999999999999995</v>
      </c>
      <c r="T72" s="3">
        <v>7407880</v>
      </c>
      <c r="U72" t="s">
        <v>1121</v>
      </c>
    </row>
    <row r="73" spans="1:21" x14ac:dyDescent="0.35">
      <c r="A73" t="s">
        <v>38</v>
      </c>
      <c r="B73" t="s">
        <v>59</v>
      </c>
      <c r="C73" t="s">
        <v>191</v>
      </c>
      <c r="D73" s="2">
        <v>45755</v>
      </c>
      <c r="E73" t="s">
        <v>61</v>
      </c>
      <c r="F73" t="s">
        <v>192</v>
      </c>
      <c r="G73" t="s">
        <v>565</v>
      </c>
      <c r="H73" s="5" t="s">
        <v>694</v>
      </c>
      <c r="I73" s="10" t="s">
        <v>695</v>
      </c>
      <c r="J73" s="3">
        <v>50400000</v>
      </c>
      <c r="K73" s="3">
        <v>59976000</v>
      </c>
      <c r="L73" s="4">
        <v>265</v>
      </c>
      <c r="M73" s="4" t="s">
        <v>1052</v>
      </c>
      <c r="N73" s="4"/>
      <c r="O73" s="4" t="s">
        <v>1052</v>
      </c>
      <c r="P73" s="4"/>
      <c r="Q73" s="2">
        <v>45757</v>
      </c>
      <c r="R73" s="2">
        <v>46022</v>
      </c>
      <c r="S73" s="15">
        <v>0.9667</v>
      </c>
      <c r="T73" s="3">
        <v>57976800</v>
      </c>
      <c r="U73" t="s">
        <v>1122</v>
      </c>
    </row>
    <row r="74" spans="1:21" x14ac:dyDescent="0.35">
      <c r="A74" t="s">
        <v>26</v>
      </c>
      <c r="B74" t="s">
        <v>59</v>
      </c>
      <c r="C74" t="s">
        <v>193</v>
      </c>
      <c r="D74" s="2">
        <v>45756</v>
      </c>
      <c r="E74" t="s">
        <v>105</v>
      </c>
      <c r="F74" t="s">
        <v>194</v>
      </c>
      <c r="G74" t="s">
        <v>564</v>
      </c>
      <c r="H74" t="s">
        <v>696</v>
      </c>
      <c r="I74" s="10" t="s">
        <v>697</v>
      </c>
      <c r="J74" s="3">
        <v>359942845</v>
      </c>
      <c r="K74" s="3">
        <v>359942845</v>
      </c>
      <c r="L74" s="4">
        <v>730</v>
      </c>
      <c r="M74" s="4" t="s">
        <v>1052</v>
      </c>
      <c r="N74" s="4"/>
      <c r="O74" s="4" t="s">
        <v>1052</v>
      </c>
      <c r="P74" s="4"/>
      <c r="Q74" s="2">
        <v>45756</v>
      </c>
      <c r="R74" s="2">
        <v>46486</v>
      </c>
      <c r="S74" s="1">
        <v>0.53080000000000005</v>
      </c>
      <c r="T74" s="3">
        <v>191067961</v>
      </c>
      <c r="U74" t="s">
        <v>1123</v>
      </c>
    </row>
    <row r="75" spans="1:21" x14ac:dyDescent="0.35">
      <c r="A75" t="s">
        <v>38</v>
      </c>
      <c r="B75" t="s">
        <v>59</v>
      </c>
      <c r="C75" t="s">
        <v>195</v>
      </c>
      <c r="D75" s="2">
        <v>45758</v>
      </c>
      <c r="E75" t="s">
        <v>61</v>
      </c>
      <c r="F75" t="s">
        <v>196</v>
      </c>
      <c r="G75" t="s">
        <v>564</v>
      </c>
      <c r="H75" t="s">
        <v>698</v>
      </c>
      <c r="I75" s="10" t="s">
        <v>699</v>
      </c>
      <c r="J75" s="3">
        <v>178500000</v>
      </c>
      <c r="K75" s="3">
        <v>400000000</v>
      </c>
      <c r="L75" s="4">
        <v>364</v>
      </c>
      <c r="M75" s="4" t="s">
        <v>1053</v>
      </c>
      <c r="N75" s="4">
        <v>365</v>
      </c>
      <c r="O75" s="4" t="s">
        <v>1052</v>
      </c>
      <c r="P75" s="4"/>
      <c r="Q75" s="2">
        <v>45762</v>
      </c>
      <c r="R75" s="2">
        <v>46491</v>
      </c>
      <c r="S75" s="1">
        <v>1.9966999999999999</v>
      </c>
      <c r="T75" s="3">
        <v>356402560</v>
      </c>
      <c r="U75" t="s">
        <v>1124</v>
      </c>
    </row>
    <row r="76" spans="1:21" x14ac:dyDescent="0.35">
      <c r="A76" t="s">
        <v>38</v>
      </c>
      <c r="B76" t="s">
        <v>59</v>
      </c>
      <c r="C76" t="s">
        <v>197</v>
      </c>
      <c r="D76" s="2">
        <v>45758</v>
      </c>
      <c r="E76" t="s">
        <v>61</v>
      </c>
      <c r="F76" t="s">
        <v>196</v>
      </c>
      <c r="G76" t="s">
        <v>564</v>
      </c>
      <c r="H76" t="s">
        <v>700</v>
      </c>
      <c r="I76" s="10" t="s">
        <v>701</v>
      </c>
      <c r="J76" s="3">
        <v>178500000</v>
      </c>
      <c r="K76" s="3">
        <v>400000000</v>
      </c>
      <c r="L76" s="4">
        <v>364</v>
      </c>
      <c r="M76" s="4" t="s">
        <v>1053</v>
      </c>
      <c r="N76" s="4">
        <v>365</v>
      </c>
      <c r="O76" s="4" t="s">
        <v>1052</v>
      </c>
      <c r="P76" s="4"/>
      <c r="Q76" s="2">
        <v>45768</v>
      </c>
      <c r="R76" s="2">
        <v>46497</v>
      </c>
      <c r="S76" s="1">
        <v>2.306</v>
      </c>
      <c r="T76" s="3">
        <v>411648015</v>
      </c>
      <c r="U76" t="s">
        <v>1125</v>
      </c>
    </row>
    <row r="77" spans="1:21" ht="29" x14ac:dyDescent="0.35">
      <c r="A77" t="s">
        <v>38</v>
      </c>
      <c r="B77" t="s">
        <v>59</v>
      </c>
      <c r="C77" t="s">
        <v>198</v>
      </c>
      <c r="D77" s="2">
        <v>45758</v>
      </c>
      <c r="E77" t="s">
        <v>61</v>
      </c>
      <c r="F77" t="s">
        <v>196</v>
      </c>
      <c r="G77" t="s">
        <v>564</v>
      </c>
      <c r="H77" t="s">
        <v>702</v>
      </c>
      <c r="I77" s="10" t="s">
        <v>703</v>
      </c>
      <c r="J77" s="3">
        <v>178500000</v>
      </c>
      <c r="K77" s="3">
        <v>178500000</v>
      </c>
      <c r="L77" s="4">
        <v>364</v>
      </c>
      <c r="M77" s="4" t="s">
        <v>1052</v>
      </c>
      <c r="N77" s="4"/>
      <c r="O77" s="4" t="s">
        <v>1052</v>
      </c>
      <c r="P77" s="4"/>
      <c r="Q77" s="2">
        <v>45762</v>
      </c>
      <c r="R77" s="2">
        <v>46126</v>
      </c>
      <c r="S77" s="1">
        <v>1.0823</v>
      </c>
      <c r="T77" s="3">
        <v>193185196</v>
      </c>
      <c r="U77" t="s">
        <v>1126</v>
      </c>
    </row>
    <row r="78" spans="1:21" x14ac:dyDescent="0.35">
      <c r="A78" t="s">
        <v>38</v>
      </c>
      <c r="B78" t="s">
        <v>59</v>
      </c>
      <c r="C78" t="s">
        <v>199</v>
      </c>
      <c r="D78" s="2">
        <v>45758</v>
      </c>
      <c r="E78" t="s">
        <v>61</v>
      </c>
      <c r="F78" t="s">
        <v>196</v>
      </c>
      <c r="G78" t="s">
        <v>564</v>
      </c>
      <c r="H78" t="s">
        <v>704</v>
      </c>
      <c r="I78" s="10" t="s">
        <v>705</v>
      </c>
      <c r="J78" s="3">
        <v>178500000</v>
      </c>
      <c r="K78" s="3">
        <v>400000000</v>
      </c>
      <c r="L78" s="4">
        <v>364</v>
      </c>
      <c r="M78" s="4" t="s">
        <v>1053</v>
      </c>
      <c r="N78" s="4">
        <v>365</v>
      </c>
      <c r="O78" s="4" t="s">
        <v>1052</v>
      </c>
      <c r="P78" s="4"/>
      <c r="Q78" s="2">
        <v>45762</v>
      </c>
      <c r="R78" s="2">
        <v>46491</v>
      </c>
      <c r="S78" s="1">
        <v>2.5024999999999999</v>
      </c>
      <c r="T78" s="3">
        <v>446704030</v>
      </c>
      <c r="U78" t="s">
        <v>1127</v>
      </c>
    </row>
    <row r="79" spans="1:21" ht="29" x14ac:dyDescent="0.35">
      <c r="A79" t="s">
        <v>38</v>
      </c>
      <c r="B79" t="s">
        <v>59</v>
      </c>
      <c r="C79" t="s">
        <v>200</v>
      </c>
      <c r="D79" s="2">
        <v>45758</v>
      </c>
      <c r="E79" t="s">
        <v>61</v>
      </c>
      <c r="F79" t="s">
        <v>196</v>
      </c>
      <c r="G79" t="s">
        <v>564</v>
      </c>
      <c r="H79" t="s">
        <v>706</v>
      </c>
      <c r="I79" s="10" t="s">
        <v>707</v>
      </c>
      <c r="J79" s="3">
        <v>178500000</v>
      </c>
      <c r="K79" s="3">
        <v>178500000</v>
      </c>
      <c r="L79" s="4">
        <v>364</v>
      </c>
      <c r="M79" s="4" t="s">
        <v>1052</v>
      </c>
      <c r="N79" s="4"/>
      <c r="O79" s="4" t="s">
        <v>1052</v>
      </c>
      <c r="P79" s="4"/>
      <c r="Q79" s="2">
        <v>45768</v>
      </c>
      <c r="R79" s="2">
        <v>46132</v>
      </c>
      <c r="S79" s="1">
        <v>1.1072</v>
      </c>
      <c r="T79" s="3">
        <v>197637470</v>
      </c>
      <c r="U79" t="s">
        <v>1128</v>
      </c>
    </row>
    <row r="80" spans="1:21" ht="29" x14ac:dyDescent="0.35">
      <c r="A80" t="s">
        <v>38</v>
      </c>
      <c r="B80" t="s">
        <v>59</v>
      </c>
      <c r="C80" t="s">
        <v>201</v>
      </c>
      <c r="D80" s="2">
        <v>45758</v>
      </c>
      <c r="E80" t="s">
        <v>61</v>
      </c>
      <c r="F80" t="s">
        <v>196</v>
      </c>
      <c r="G80" t="s">
        <v>564</v>
      </c>
      <c r="H80" t="s">
        <v>708</v>
      </c>
      <c r="I80" s="10" t="s">
        <v>709</v>
      </c>
      <c r="J80" s="3">
        <v>178500000</v>
      </c>
      <c r="K80" s="3">
        <v>400000000</v>
      </c>
      <c r="L80" s="4">
        <v>364</v>
      </c>
      <c r="M80" s="4" t="s">
        <v>1053</v>
      </c>
      <c r="N80" s="4">
        <v>365</v>
      </c>
      <c r="O80" s="4" t="s">
        <v>1052</v>
      </c>
      <c r="P80" s="4"/>
      <c r="Q80" s="2">
        <v>45758</v>
      </c>
      <c r="R80" s="2">
        <v>46487</v>
      </c>
      <c r="S80" s="1">
        <v>1.0022</v>
      </c>
      <c r="T80" s="3">
        <v>178901307</v>
      </c>
      <c r="U80" t="s">
        <v>1129</v>
      </c>
    </row>
    <row r="81" spans="1:21" x14ac:dyDescent="0.35">
      <c r="A81" t="s">
        <v>38</v>
      </c>
      <c r="B81" t="s">
        <v>59</v>
      </c>
      <c r="C81" t="s">
        <v>202</v>
      </c>
      <c r="D81" s="2">
        <v>45757</v>
      </c>
      <c r="E81" t="s">
        <v>61</v>
      </c>
      <c r="F81" t="s">
        <v>196</v>
      </c>
      <c r="G81" t="s">
        <v>564</v>
      </c>
      <c r="H81" t="s">
        <v>710</v>
      </c>
      <c r="I81" s="10" t="s">
        <v>711</v>
      </c>
      <c r="J81" s="3">
        <v>178500000</v>
      </c>
      <c r="K81" s="3">
        <v>178500000</v>
      </c>
      <c r="L81" s="4">
        <v>364</v>
      </c>
      <c r="M81" s="4" t="s">
        <v>1052</v>
      </c>
      <c r="N81" s="4"/>
      <c r="O81" s="4" t="s">
        <v>1052</v>
      </c>
      <c r="P81" s="4"/>
      <c r="Q81" s="2">
        <v>45762</v>
      </c>
      <c r="R81" s="2">
        <v>46126</v>
      </c>
      <c r="S81" s="1">
        <v>0.77159999999999995</v>
      </c>
      <c r="T81" s="3">
        <v>137732899</v>
      </c>
      <c r="U81" t="s">
        <v>1130</v>
      </c>
    </row>
    <row r="82" spans="1:21" x14ac:dyDescent="0.35">
      <c r="A82" t="s">
        <v>38</v>
      </c>
      <c r="B82" t="s">
        <v>59</v>
      </c>
      <c r="C82" t="s">
        <v>203</v>
      </c>
      <c r="D82" s="2">
        <v>45757</v>
      </c>
      <c r="E82" t="s">
        <v>61</v>
      </c>
      <c r="F82" t="s">
        <v>196</v>
      </c>
      <c r="G82" t="s">
        <v>564</v>
      </c>
      <c r="H82" t="s">
        <v>712</v>
      </c>
      <c r="I82" s="10" t="s">
        <v>713</v>
      </c>
      <c r="J82" s="3">
        <v>178500000</v>
      </c>
      <c r="K82" s="3">
        <v>400000000</v>
      </c>
      <c r="L82" s="4">
        <v>364</v>
      </c>
      <c r="M82" s="4" t="s">
        <v>1053</v>
      </c>
      <c r="N82" s="4">
        <v>365</v>
      </c>
      <c r="O82" s="4" t="s">
        <v>1052</v>
      </c>
      <c r="P82" s="4"/>
      <c r="Q82" s="2">
        <v>45766</v>
      </c>
      <c r="R82" s="2">
        <v>46495</v>
      </c>
      <c r="S82" s="1">
        <v>0.66700000000000004</v>
      </c>
      <c r="T82" s="3">
        <v>119056555</v>
      </c>
      <c r="U82" t="s">
        <v>1131</v>
      </c>
    </row>
    <row r="83" spans="1:21" x14ac:dyDescent="0.35">
      <c r="A83" t="s">
        <v>38</v>
      </c>
      <c r="B83" t="s">
        <v>59</v>
      </c>
      <c r="C83" t="s">
        <v>204</v>
      </c>
      <c r="D83" s="2">
        <v>45758</v>
      </c>
      <c r="E83" t="s">
        <v>61</v>
      </c>
      <c r="F83" t="s">
        <v>196</v>
      </c>
      <c r="G83" t="s">
        <v>564</v>
      </c>
      <c r="H83" t="s">
        <v>714</v>
      </c>
      <c r="I83" s="10" t="s">
        <v>715</v>
      </c>
      <c r="J83" s="3">
        <v>178500000</v>
      </c>
      <c r="K83" s="3">
        <v>400000000</v>
      </c>
      <c r="L83" s="4">
        <v>364</v>
      </c>
      <c r="M83" s="4" t="s">
        <v>1053</v>
      </c>
      <c r="N83" s="4">
        <v>365</v>
      </c>
      <c r="O83" s="4" t="s">
        <v>1052</v>
      </c>
      <c r="P83" s="4"/>
      <c r="Q83" s="2">
        <v>45761</v>
      </c>
      <c r="R83" s="2">
        <v>46490</v>
      </c>
      <c r="S83" s="1">
        <v>0.48949999999999999</v>
      </c>
      <c r="T83" s="3">
        <v>87371118</v>
      </c>
      <c r="U83" t="s">
        <v>1132</v>
      </c>
    </row>
    <row r="84" spans="1:21" x14ac:dyDescent="0.35">
      <c r="A84" t="s">
        <v>38</v>
      </c>
      <c r="B84" t="s">
        <v>59</v>
      </c>
      <c r="C84" t="s">
        <v>205</v>
      </c>
      <c r="D84" s="2">
        <v>45757</v>
      </c>
      <c r="E84" t="s">
        <v>61</v>
      </c>
      <c r="F84" t="s">
        <v>196</v>
      </c>
      <c r="G84" t="s">
        <v>564</v>
      </c>
      <c r="H84" t="s">
        <v>716</v>
      </c>
      <c r="I84" s="10" t="s">
        <v>717</v>
      </c>
      <c r="J84" s="3">
        <v>178500000</v>
      </c>
      <c r="K84" s="3">
        <v>400000000</v>
      </c>
      <c r="L84" s="4">
        <v>364</v>
      </c>
      <c r="M84" s="4" t="s">
        <v>1053</v>
      </c>
      <c r="N84" s="4">
        <v>365</v>
      </c>
      <c r="O84" s="4" t="s">
        <v>1052</v>
      </c>
      <c r="P84" s="4"/>
      <c r="Q84" s="2">
        <v>45770</v>
      </c>
      <c r="R84" s="2">
        <v>46499</v>
      </c>
      <c r="S84" s="1">
        <v>0.82840000000000003</v>
      </c>
      <c r="T84" s="3">
        <v>174860501</v>
      </c>
      <c r="U84" t="s">
        <v>1133</v>
      </c>
    </row>
    <row r="85" spans="1:21" x14ac:dyDescent="0.35">
      <c r="A85" t="s">
        <v>38</v>
      </c>
      <c r="B85" t="s">
        <v>59</v>
      </c>
      <c r="C85" t="s">
        <v>206</v>
      </c>
      <c r="D85" s="2">
        <v>45758</v>
      </c>
      <c r="E85" t="s">
        <v>61</v>
      </c>
      <c r="F85" t="s">
        <v>196</v>
      </c>
      <c r="G85" t="s">
        <v>564</v>
      </c>
      <c r="H85" t="s">
        <v>718</v>
      </c>
      <c r="I85" s="10" t="s">
        <v>719</v>
      </c>
      <c r="J85" s="3">
        <v>178500000</v>
      </c>
      <c r="K85" s="3">
        <v>400000000</v>
      </c>
      <c r="L85" s="4">
        <v>364</v>
      </c>
      <c r="M85" s="4" t="s">
        <v>1053</v>
      </c>
      <c r="N85" s="4">
        <v>365</v>
      </c>
      <c r="O85" s="4" t="s">
        <v>1052</v>
      </c>
      <c r="P85" s="4"/>
      <c r="Q85" s="2">
        <v>45777</v>
      </c>
      <c r="R85" s="2">
        <v>46506</v>
      </c>
      <c r="S85" s="1">
        <v>0.66200000000000003</v>
      </c>
      <c r="T85" s="3">
        <v>118171760</v>
      </c>
      <c r="U85" t="s">
        <v>1134</v>
      </c>
    </row>
    <row r="86" spans="1:21" x14ac:dyDescent="0.35">
      <c r="A86" t="s">
        <v>38</v>
      </c>
      <c r="B86" t="s">
        <v>59</v>
      </c>
      <c r="C86" t="s">
        <v>207</v>
      </c>
      <c r="D86" s="2">
        <v>45758</v>
      </c>
      <c r="E86" t="s">
        <v>61</v>
      </c>
      <c r="F86" t="s">
        <v>196</v>
      </c>
      <c r="G86" t="s">
        <v>564</v>
      </c>
      <c r="H86" t="s">
        <v>720</v>
      </c>
      <c r="I86" s="10" t="s">
        <v>721</v>
      </c>
      <c r="J86" s="3">
        <v>178500000</v>
      </c>
      <c r="K86" s="3">
        <v>400000000</v>
      </c>
      <c r="L86" s="4">
        <v>364</v>
      </c>
      <c r="M86" s="4" t="s">
        <v>1053</v>
      </c>
      <c r="N86" s="4">
        <v>365</v>
      </c>
      <c r="O86" s="4" t="s">
        <v>1052</v>
      </c>
      <c r="P86" s="4"/>
      <c r="Q86" s="2">
        <v>45762</v>
      </c>
      <c r="R86" s="2">
        <v>46491</v>
      </c>
      <c r="S86" s="1">
        <v>1.0336000000000001</v>
      </c>
      <c r="T86" s="3">
        <v>184495880</v>
      </c>
      <c r="U86" t="s">
        <v>1135</v>
      </c>
    </row>
    <row r="87" spans="1:21" ht="29" x14ac:dyDescent="0.35">
      <c r="A87" t="s">
        <v>25</v>
      </c>
      <c r="B87" t="s">
        <v>59</v>
      </c>
      <c r="C87" t="s">
        <v>208</v>
      </c>
      <c r="D87" s="2">
        <v>45762</v>
      </c>
      <c r="E87" t="s">
        <v>61</v>
      </c>
      <c r="F87" t="s">
        <v>209</v>
      </c>
      <c r="G87" t="s">
        <v>564</v>
      </c>
      <c r="H87" t="s">
        <v>722</v>
      </c>
      <c r="I87" s="10" t="s">
        <v>723</v>
      </c>
      <c r="J87" s="3">
        <v>1855261</v>
      </c>
      <c r="K87" s="3">
        <v>1855261</v>
      </c>
      <c r="L87" s="4">
        <v>14</v>
      </c>
      <c r="M87" s="4" t="s">
        <v>1052</v>
      </c>
      <c r="N87" s="4"/>
      <c r="O87" s="4" t="s">
        <v>1052</v>
      </c>
      <c r="P87" s="4"/>
      <c r="Q87" s="2">
        <v>45768</v>
      </c>
      <c r="R87" s="2">
        <v>45782</v>
      </c>
      <c r="S87" s="15">
        <v>1</v>
      </c>
      <c r="T87" s="3">
        <v>1855261</v>
      </c>
      <c r="U87" t="s">
        <v>1136</v>
      </c>
    </row>
    <row r="88" spans="1:21" ht="29" x14ac:dyDescent="0.35">
      <c r="A88" t="s">
        <v>19</v>
      </c>
      <c r="B88" t="s">
        <v>59</v>
      </c>
      <c r="C88" t="s">
        <v>210</v>
      </c>
      <c r="D88" s="2">
        <v>45768</v>
      </c>
      <c r="E88" t="s">
        <v>211</v>
      </c>
      <c r="F88" t="s">
        <v>212</v>
      </c>
      <c r="G88" t="s">
        <v>564</v>
      </c>
      <c r="H88" t="s">
        <v>724</v>
      </c>
      <c r="I88" s="10" t="s">
        <v>725</v>
      </c>
      <c r="J88" s="3">
        <v>6784998001</v>
      </c>
      <c r="K88" s="3">
        <v>8567464650</v>
      </c>
      <c r="L88" s="4">
        <v>1089</v>
      </c>
      <c r="M88" s="4" t="s">
        <v>1052</v>
      </c>
      <c r="N88" s="4"/>
      <c r="O88" s="4" t="s">
        <v>1052</v>
      </c>
      <c r="P88" s="4"/>
      <c r="Q88" s="2">
        <v>45776</v>
      </c>
      <c r="R88" s="2">
        <v>46865</v>
      </c>
      <c r="S88" s="1">
        <v>0.2999</v>
      </c>
      <c r="T88" s="3">
        <v>2569605745</v>
      </c>
      <c r="U88" t="s">
        <v>1137</v>
      </c>
    </row>
    <row r="89" spans="1:21" ht="29" x14ac:dyDescent="0.35">
      <c r="A89" t="s">
        <v>42</v>
      </c>
      <c r="B89" t="s">
        <v>125</v>
      </c>
      <c r="C89" t="s">
        <v>213</v>
      </c>
      <c r="D89" s="2">
        <v>45768</v>
      </c>
      <c r="E89" t="s">
        <v>61</v>
      </c>
      <c r="F89" t="s">
        <v>2371</v>
      </c>
      <c r="G89" t="s">
        <v>564</v>
      </c>
      <c r="H89" t="s">
        <v>726</v>
      </c>
      <c r="I89" s="10" t="s">
        <v>727</v>
      </c>
      <c r="J89" s="3">
        <v>5867995</v>
      </c>
      <c r="K89" s="3">
        <v>5867995</v>
      </c>
      <c r="L89" s="4">
        <v>60</v>
      </c>
      <c r="M89" s="4" t="s">
        <v>1052</v>
      </c>
      <c r="N89" s="4"/>
      <c r="O89" s="4" t="s">
        <v>1052</v>
      </c>
      <c r="P89" s="4"/>
      <c r="Q89" s="2">
        <v>45768</v>
      </c>
      <c r="R89" s="2">
        <v>45828</v>
      </c>
      <c r="S89" s="15">
        <v>1</v>
      </c>
      <c r="T89" s="3">
        <v>5867995</v>
      </c>
      <c r="U89" t="s">
        <v>1138</v>
      </c>
    </row>
    <row r="90" spans="1:21" x14ac:dyDescent="0.35">
      <c r="A90" t="s">
        <v>34</v>
      </c>
      <c r="B90" t="s">
        <v>59</v>
      </c>
      <c r="C90" t="s">
        <v>214</v>
      </c>
      <c r="D90" s="2">
        <v>45768</v>
      </c>
      <c r="E90" t="s">
        <v>69</v>
      </c>
      <c r="F90" t="s">
        <v>215</v>
      </c>
      <c r="G90" t="s">
        <v>564</v>
      </c>
      <c r="H90" t="s">
        <v>728</v>
      </c>
      <c r="I90" s="10" t="s">
        <v>729</v>
      </c>
      <c r="J90" s="3">
        <v>37115213</v>
      </c>
      <c r="K90" s="3">
        <v>37115213</v>
      </c>
      <c r="L90" s="4">
        <v>29</v>
      </c>
      <c r="M90" s="4" t="s">
        <v>1052</v>
      </c>
      <c r="N90" s="4"/>
      <c r="O90" s="4" t="s">
        <v>1052</v>
      </c>
      <c r="P90" s="4"/>
      <c r="Q90" s="2">
        <v>45768</v>
      </c>
      <c r="R90" s="2">
        <v>45797</v>
      </c>
      <c r="S90" s="15">
        <v>0.98</v>
      </c>
      <c r="T90" s="3">
        <v>36492111</v>
      </c>
      <c r="U90" t="s">
        <v>1139</v>
      </c>
    </row>
    <row r="91" spans="1:21" ht="29" x14ac:dyDescent="0.35">
      <c r="A91" t="s">
        <v>25</v>
      </c>
      <c r="B91" t="s">
        <v>59</v>
      </c>
      <c r="C91" t="s">
        <v>216</v>
      </c>
      <c r="D91" s="2">
        <v>45775</v>
      </c>
      <c r="E91" t="s">
        <v>61</v>
      </c>
      <c r="F91" t="s">
        <v>217</v>
      </c>
      <c r="G91" t="s">
        <v>564</v>
      </c>
      <c r="H91" t="s">
        <v>730</v>
      </c>
      <c r="I91" s="10" t="s">
        <v>731</v>
      </c>
      <c r="J91" s="3">
        <v>143735340</v>
      </c>
      <c r="K91" s="3">
        <v>143735340</v>
      </c>
      <c r="L91" s="4">
        <v>60</v>
      </c>
      <c r="M91" s="4" t="s">
        <v>1052</v>
      </c>
      <c r="N91" s="4"/>
      <c r="O91" s="4" t="s">
        <v>1052</v>
      </c>
      <c r="P91" s="4"/>
      <c r="Q91" s="2">
        <v>45775</v>
      </c>
      <c r="R91" s="2">
        <v>45835</v>
      </c>
      <c r="S91" s="15">
        <v>1</v>
      </c>
      <c r="T91" s="3">
        <v>143735340</v>
      </c>
      <c r="U91" t="s">
        <v>1140</v>
      </c>
    </row>
    <row r="92" spans="1:21" x14ac:dyDescent="0.35">
      <c r="A92" t="s">
        <v>25</v>
      </c>
      <c r="B92" t="s">
        <v>59</v>
      </c>
      <c r="C92" t="s">
        <v>218</v>
      </c>
      <c r="D92" s="2">
        <v>45775</v>
      </c>
      <c r="E92" t="s">
        <v>61</v>
      </c>
      <c r="F92" t="s">
        <v>219</v>
      </c>
      <c r="G92" t="s">
        <v>564</v>
      </c>
      <c r="H92" t="s">
        <v>732</v>
      </c>
      <c r="I92" s="10" t="s">
        <v>733</v>
      </c>
      <c r="J92" s="3">
        <v>700000000</v>
      </c>
      <c r="K92" s="3">
        <v>700000000</v>
      </c>
      <c r="L92" s="4">
        <v>597</v>
      </c>
      <c r="M92" s="4" t="s">
        <v>1052</v>
      </c>
      <c r="N92" s="4"/>
      <c r="O92" s="4" t="s">
        <v>1052</v>
      </c>
      <c r="P92" s="4"/>
      <c r="Q92" s="2">
        <v>45790</v>
      </c>
      <c r="R92" s="2">
        <v>46387</v>
      </c>
      <c r="S92" s="1">
        <v>0.78</v>
      </c>
      <c r="T92" s="3">
        <v>544074502</v>
      </c>
      <c r="U92" t="s">
        <v>1141</v>
      </c>
    </row>
    <row r="93" spans="1:21" ht="29" x14ac:dyDescent="0.35">
      <c r="A93" t="s">
        <v>43</v>
      </c>
      <c r="B93" t="s">
        <v>76</v>
      </c>
      <c r="C93" t="s">
        <v>220</v>
      </c>
      <c r="D93" s="2">
        <v>45776</v>
      </c>
      <c r="E93" t="s">
        <v>61</v>
      </c>
      <c r="F93" t="s">
        <v>221</v>
      </c>
      <c r="G93" t="s">
        <v>564</v>
      </c>
      <c r="H93" t="s">
        <v>734</v>
      </c>
      <c r="I93" s="10" t="s">
        <v>735</v>
      </c>
      <c r="J93" s="3">
        <v>1321985734</v>
      </c>
      <c r="K93" s="3">
        <v>1321985734</v>
      </c>
      <c r="L93" s="4">
        <v>52</v>
      </c>
      <c r="M93" s="4" t="s">
        <v>1052</v>
      </c>
      <c r="N93" s="4"/>
      <c r="O93" s="4" t="s">
        <v>1052</v>
      </c>
      <c r="P93" s="4"/>
      <c r="Q93" s="2">
        <v>45786</v>
      </c>
      <c r="R93" s="2">
        <v>45838</v>
      </c>
      <c r="S93" s="15">
        <v>0.99</v>
      </c>
      <c r="T93" s="3">
        <v>1310604093</v>
      </c>
      <c r="U93" t="s">
        <v>1142</v>
      </c>
    </row>
    <row r="94" spans="1:21" ht="29" x14ac:dyDescent="0.35">
      <c r="A94" t="s">
        <v>19</v>
      </c>
      <c r="B94" t="s">
        <v>76</v>
      </c>
      <c r="C94" t="s">
        <v>222</v>
      </c>
      <c r="D94" s="2">
        <v>45777</v>
      </c>
      <c r="E94" t="s">
        <v>223</v>
      </c>
      <c r="F94" t="s">
        <v>224</v>
      </c>
      <c r="G94" t="s">
        <v>564</v>
      </c>
      <c r="H94" t="s">
        <v>736</v>
      </c>
      <c r="I94" s="10" t="s">
        <v>737</v>
      </c>
      <c r="J94" s="3">
        <v>7496684322</v>
      </c>
      <c r="K94" s="3">
        <v>7496684322</v>
      </c>
      <c r="L94" s="4">
        <v>1095</v>
      </c>
      <c r="M94" s="4" t="s">
        <v>1052</v>
      </c>
      <c r="N94" s="4"/>
      <c r="O94" s="4" t="s">
        <v>1052</v>
      </c>
      <c r="P94" s="4"/>
      <c r="Q94" s="2">
        <v>45778</v>
      </c>
      <c r="R94" s="2">
        <v>46873</v>
      </c>
      <c r="S94" s="1">
        <v>0.32840000000000003</v>
      </c>
      <c r="T94" s="3">
        <v>2462039615</v>
      </c>
      <c r="U94" t="s">
        <v>1143</v>
      </c>
    </row>
    <row r="95" spans="1:21" x14ac:dyDescent="0.35">
      <c r="A95" t="s">
        <v>25</v>
      </c>
      <c r="B95" t="s">
        <v>59</v>
      </c>
      <c r="C95" t="s">
        <v>225</v>
      </c>
      <c r="D95" s="2">
        <v>45777</v>
      </c>
      <c r="E95" t="s">
        <v>61</v>
      </c>
      <c r="F95" t="s">
        <v>226</v>
      </c>
      <c r="G95" t="s">
        <v>564</v>
      </c>
      <c r="H95" t="s">
        <v>738</v>
      </c>
      <c r="I95" s="10" t="s">
        <v>739</v>
      </c>
      <c r="J95" s="3">
        <v>71114416</v>
      </c>
      <c r="K95" s="3">
        <v>146053984</v>
      </c>
      <c r="L95" s="4">
        <v>365</v>
      </c>
      <c r="M95" s="4" t="s">
        <v>1053</v>
      </c>
      <c r="N95" s="4">
        <v>364</v>
      </c>
      <c r="O95" s="4" t="s">
        <v>1052</v>
      </c>
      <c r="P95" s="4"/>
      <c r="Q95" s="2">
        <v>45778</v>
      </c>
      <c r="R95" s="2">
        <v>46507</v>
      </c>
      <c r="S95" s="1">
        <v>0.72</v>
      </c>
      <c r="T95" s="3">
        <v>104530184</v>
      </c>
      <c r="U95" t="s">
        <v>1144</v>
      </c>
    </row>
    <row r="96" spans="1:21" ht="29" x14ac:dyDescent="0.35">
      <c r="A96" t="s">
        <v>44</v>
      </c>
      <c r="B96" t="s">
        <v>59</v>
      </c>
      <c r="C96" t="s">
        <v>227</v>
      </c>
      <c r="D96" s="2">
        <v>45777</v>
      </c>
      <c r="E96" t="s">
        <v>61</v>
      </c>
      <c r="F96" t="s">
        <v>228</v>
      </c>
      <c r="G96" t="s">
        <v>564</v>
      </c>
      <c r="H96" t="s">
        <v>740</v>
      </c>
      <c r="I96" s="10" t="s">
        <v>741</v>
      </c>
      <c r="J96" s="3">
        <v>13090000</v>
      </c>
      <c r="K96" s="3">
        <v>13090000</v>
      </c>
      <c r="L96" s="4">
        <v>24</v>
      </c>
      <c r="M96" s="4" t="s">
        <v>1052</v>
      </c>
      <c r="N96" s="4"/>
      <c r="O96" s="4" t="s">
        <v>1052</v>
      </c>
      <c r="P96" s="4"/>
      <c r="Q96" s="2">
        <v>45783</v>
      </c>
      <c r="R96" s="2">
        <v>45807</v>
      </c>
      <c r="S96" s="15">
        <v>1</v>
      </c>
      <c r="T96" s="3">
        <v>13090000</v>
      </c>
      <c r="U96" t="s">
        <v>1145</v>
      </c>
    </row>
    <row r="97" spans="1:21" ht="29" x14ac:dyDescent="0.35">
      <c r="A97" t="s">
        <v>38</v>
      </c>
      <c r="B97" t="s">
        <v>59</v>
      </c>
      <c r="C97" t="s">
        <v>229</v>
      </c>
      <c r="D97" s="2">
        <v>45777</v>
      </c>
      <c r="E97" t="s">
        <v>61</v>
      </c>
      <c r="F97" t="s">
        <v>196</v>
      </c>
      <c r="G97" t="s">
        <v>564</v>
      </c>
      <c r="H97" t="s">
        <v>742</v>
      </c>
      <c r="I97" s="10" t="s">
        <v>743</v>
      </c>
      <c r="J97" s="3">
        <v>238000000</v>
      </c>
      <c r="K97" s="3">
        <v>400000000</v>
      </c>
      <c r="L97" s="4">
        <v>364</v>
      </c>
      <c r="M97" s="4" t="s">
        <v>1053</v>
      </c>
      <c r="N97" s="4">
        <v>365</v>
      </c>
      <c r="O97" s="4" t="s">
        <v>1052</v>
      </c>
      <c r="P97" s="4"/>
      <c r="Q97" s="2">
        <v>45779</v>
      </c>
      <c r="R97" s="2">
        <v>46508</v>
      </c>
      <c r="S97" s="1">
        <v>0.82889999999999997</v>
      </c>
      <c r="T97" s="3">
        <v>197283064</v>
      </c>
      <c r="U97" t="s">
        <v>1146</v>
      </c>
    </row>
    <row r="98" spans="1:21" x14ac:dyDescent="0.35">
      <c r="A98" t="s">
        <v>19</v>
      </c>
      <c r="B98" t="s">
        <v>125</v>
      </c>
      <c r="C98" t="s">
        <v>230</v>
      </c>
      <c r="D98" s="2">
        <v>45777</v>
      </c>
      <c r="E98" t="s">
        <v>61</v>
      </c>
      <c r="F98" t="s">
        <v>231</v>
      </c>
      <c r="G98" t="s">
        <v>564</v>
      </c>
      <c r="H98" t="s">
        <v>744</v>
      </c>
      <c r="I98" s="10" t="s">
        <v>745</v>
      </c>
      <c r="J98" s="3">
        <v>1675800</v>
      </c>
      <c r="K98" s="3">
        <v>1675800</v>
      </c>
      <c r="L98" s="4">
        <v>1096</v>
      </c>
      <c r="M98" s="4" t="s">
        <v>1052</v>
      </c>
      <c r="N98" s="4"/>
      <c r="O98" s="4" t="s">
        <v>1052</v>
      </c>
      <c r="P98" s="4"/>
      <c r="Q98" s="2">
        <v>45777</v>
      </c>
      <c r="R98" s="2">
        <v>46873</v>
      </c>
      <c r="S98" s="1">
        <v>1</v>
      </c>
      <c r="T98" s="3">
        <v>1675800</v>
      </c>
      <c r="U98" t="s">
        <v>1147</v>
      </c>
    </row>
    <row r="99" spans="1:21" x14ac:dyDescent="0.35">
      <c r="A99" t="s">
        <v>38</v>
      </c>
      <c r="B99" t="s">
        <v>59</v>
      </c>
      <c r="C99" t="s">
        <v>232</v>
      </c>
      <c r="D99" s="2">
        <v>45777</v>
      </c>
      <c r="E99" t="s">
        <v>61</v>
      </c>
      <c r="F99" t="s">
        <v>196</v>
      </c>
      <c r="G99" t="s">
        <v>564</v>
      </c>
      <c r="H99" t="s">
        <v>746</v>
      </c>
      <c r="I99" s="10" t="s">
        <v>747</v>
      </c>
      <c r="J99" s="3">
        <v>357000000</v>
      </c>
      <c r="K99" s="3">
        <v>1000000000</v>
      </c>
      <c r="L99" s="4">
        <v>364</v>
      </c>
      <c r="M99" s="4" t="s">
        <v>1053</v>
      </c>
      <c r="N99" s="4">
        <v>365</v>
      </c>
      <c r="O99" s="4" t="s">
        <v>1052</v>
      </c>
      <c r="P99" s="4"/>
      <c r="Q99" s="2">
        <v>45779</v>
      </c>
      <c r="R99" s="2">
        <v>46508</v>
      </c>
      <c r="S99" s="1">
        <v>4.0734000000000004</v>
      </c>
      <c r="T99" s="3">
        <v>1454217164</v>
      </c>
      <c r="U99" t="s">
        <v>1148</v>
      </c>
    </row>
    <row r="100" spans="1:21" x14ac:dyDescent="0.35">
      <c r="A100" t="s">
        <v>19</v>
      </c>
      <c r="B100" t="s">
        <v>59</v>
      </c>
      <c r="C100" t="s">
        <v>233</v>
      </c>
      <c r="D100" s="2">
        <v>45785</v>
      </c>
      <c r="E100" t="s">
        <v>69</v>
      </c>
      <c r="F100" t="s">
        <v>234</v>
      </c>
      <c r="G100" t="s">
        <v>564</v>
      </c>
      <c r="H100" t="s">
        <v>748</v>
      </c>
      <c r="I100" s="10" t="s">
        <v>749</v>
      </c>
      <c r="J100" s="3">
        <v>31761100</v>
      </c>
      <c r="K100" s="3">
        <v>31761100</v>
      </c>
      <c r="L100" s="4">
        <v>15</v>
      </c>
      <c r="M100" s="4" t="s">
        <v>1052</v>
      </c>
      <c r="N100" s="4"/>
      <c r="O100" s="4" t="s">
        <v>1052</v>
      </c>
      <c r="P100" s="4"/>
      <c r="Q100" s="2">
        <v>45785</v>
      </c>
      <c r="R100" s="2">
        <v>45800</v>
      </c>
      <c r="S100" s="15">
        <v>1</v>
      </c>
      <c r="T100" s="3">
        <v>31761100</v>
      </c>
      <c r="U100" t="s">
        <v>1149</v>
      </c>
    </row>
    <row r="101" spans="1:21" x14ac:dyDescent="0.35">
      <c r="A101" t="s">
        <v>38</v>
      </c>
      <c r="B101" t="s">
        <v>59</v>
      </c>
      <c r="C101" t="s">
        <v>235</v>
      </c>
      <c r="D101" s="2">
        <v>45777</v>
      </c>
      <c r="E101" t="s">
        <v>61</v>
      </c>
      <c r="F101" t="s">
        <v>196</v>
      </c>
      <c r="G101" t="s">
        <v>564</v>
      </c>
      <c r="H101" t="s">
        <v>750</v>
      </c>
      <c r="I101" s="10" t="s">
        <v>751</v>
      </c>
      <c r="J101" s="3">
        <v>178500000</v>
      </c>
      <c r="K101" s="3">
        <v>1000000000</v>
      </c>
      <c r="L101" s="4">
        <v>364</v>
      </c>
      <c r="M101" s="4" t="s">
        <v>1053</v>
      </c>
      <c r="N101" s="4">
        <v>365</v>
      </c>
      <c r="O101" s="4" t="s">
        <v>1052</v>
      </c>
      <c r="P101" s="4"/>
      <c r="Q101" s="2">
        <v>45798</v>
      </c>
      <c r="R101" s="2">
        <v>46527</v>
      </c>
      <c r="S101" s="1">
        <v>1.6214</v>
      </c>
      <c r="T101" s="3">
        <v>289421731</v>
      </c>
      <c r="U101" t="s">
        <v>1150</v>
      </c>
    </row>
    <row r="102" spans="1:21" x14ac:dyDescent="0.35">
      <c r="A102" t="s">
        <v>38</v>
      </c>
      <c r="B102" t="s">
        <v>59</v>
      </c>
      <c r="C102" t="s">
        <v>236</v>
      </c>
      <c r="D102" s="2">
        <v>45777</v>
      </c>
      <c r="E102" t="s">
        <v>61</v>
      </c>
      <c r="F102" t="s">
        <v>196</v>
      </c>
      <c r="G102" t="s">
        <v>564</v>
      </c>
      <c r="H102" t="s">
        <v>752</v>
      </c>
      <c r="I102" s="10" t="s">
        <v>753</v>
      </c>
      <c r="J102" s="3">
        <v>178500000</v>
      </c>
      <c r="K102" s="3">
        <v>1000000000</v>
      </c>
      <c r="L102" s="4">
        <v>364</v>
      </c>
      <c r="M102" s="4" t="s">
        <v>1053</v>
      </c>
      <c r="N102" s="4">
        <v>365</v>
      </c>
      <c r="O102" s="4" t="s">
        <v>1052</v>
      </c>
      <c r="P102" s="4"/>
      <c r="Q102" s="2">
        <v>45784</v>
      </c>
      <c r="R102" s="2">
        <v>46513</v>
      </c>
      <c r="S102" s="1">
        <v>4.7610999999999999</v>
      </c>
      <c r="T102" s="3">
        <v>849859056</v>
      </c>
      <c r="U102" t="s">
        <v>1151</v>
      </c>
    </row>
    <row r="103" spans="1:21" ht="29" x14ac:dyDescent="0.35">
      <c r="A103" t="s">
        <v>38</v>
      </c>
      <c r="B103" t="s">
        <v>59</v>
      </c>
      <c r="C103" t="s">
        <v>237</v>
      </c>
      <c r="D103" s="2">
        <v>45777</v>
      </c>
      <c r="E103" t="s">
        <v>61</v>
      </c>
      <c r="F103" t="s">
        <v>196</v>
      </c>
      <c r="G103" t="s">
        <v>564</v>
      </c>
      <c r="H103" t="s">
        <v>754</v>
      </c>
      <c r="I103" s="10" t="s">
        <v>755</v>
      </c>
      <c r="J103" s="3">
        <v>178500000</v>
      </c>
      <c r="K103" s="3">
        <v>250000000</v>
      </c>
      <c r="L103" s="4">
        <v>364</v>
      </c>
      <c r="M103" s="4" t="s">
        <v>1053</v>
      </c>
      <c r="N103" s="4">
        <v>92</v>
      </c>
      <c r="O103" s="4" t="s">
        <v>1052</v>
      </c>
      <c r="P103" s="4"/>
      <c r="Q103" s="2">
        <v>45792</v>
      </c>
      <c r="R103" s="2">
        <v>46248</v>
      </c>
      <c r="S103" s="1">
        <v>0.1139</v>
      </c>
      <c r="T103" s="3">
        <v>20327580</v>
      </c>
      <c r="U103" t="s">
        <v>1152</v>
      </c>
    </row>
    <row r="104" spans="1:21" ht="29" x14ac:dyDescent="0.35">
      <c r="A104" t="s">
        <v>38</v>
      </c>
      <c r="B104" t="s">
        <v>59</v>
      </c>
      <c r="C104" t="s">
        <v>238</v>
      </c>
      <c r="D104" s="2">
        <v>45779</v>
      </c>
      <c r="E104" t="s">
        <v>61</v>
      </c>
      <c r="F104" t="s">
        <v>196</v>
      </c>
      <c r="G104" t="s">
        <v>564</v>
      </c>
      <c r="H104" t="s">
        <v>756</v>
      </c>
      <c r="I104" s="10" t="s">
        <v>757</v>
      </c>
      <c r="J104" s="3">
        <v>476000000</v>
      </c>
      <c r="K104" s="3">
        <v>476000000</v>
      </c>
      <c r="L104" s="4">
        <v>364</v>
      </c>
      <c r="M104" s="4" t="s">
        <v>1052</v>
      </c>
      <c r="N104" s="4"/>
      <c r="O104" s="4" t="s">
        <v>1052</v>
      </c>
      <c r="P104" s="4"/>
      <c r="Q104" s="2">
        <v>45779</v>
      </c>
      <c r="R104" s="2">
        <v>46143</v>
      </c>
      <c r="S104" s="1">
        <v>0.62460000000000004</v>
      </c>
      <c r="T104" s="3">
        <v>297314431</v>
      </c>
      <c r="U104" t="s">
        <v>1153</v>
      </c>
    </row>
    <row r="105" spans="1:21" x14ac:dyDescent="0.35">
      <c r="A105" t="s">
        <v>42</v>
      </c>
      <c r="B105" t="s">
        <v>59</v>
      </c>
      <c r="C105" t="s">
        <v>239</v>
      </c>
      <c r="D105" s="2">
        <v>45779</v>
      </c>
      <c r="E105" t="s">
        <v>61</v>
      </c>
      <c r="F105" t="s">
        <v>240</v>
      </c>
      <c r="G105" t="s">
        <v>564</v>
      </c>
      <c r="H105" t="s">
        <v>758</v>
      </c>
      <c r="I105" s="10" t="s">
        <v>759</v>
      </c>
      <c r="J105" s="3">
        <v>63010500</v>
      </c>
      <c r="K105" s="3">
        <v>63010500</v>
      </c>
      <c r="L105" s="4">
        <v>225</v>
      </c>
      <c r="M105" s="4" t="s">
        <v>1052</v>
      </c>
      <c r="N105" s="4"/>
      <c r="O105" s="4" t="s">
        <v>1052</v>
      </c>
      <c r="P105" s="4"/>
      <c r="Q105" s="2">
        <v>45797</v>
      </c>
      <c r="R105" s="2">
        <v>46022</v>
      </c>
      <c r="S105" s="15">
        <v>1</v>
      </c>
      <c r="T105" s="3">
        <v>63010500</v>
      </c>
      <c r="U105" t="s">
        <v>1154</v>
      </c>
    </row>
    <row r="106" spans="1:21" ht="29" x14ac:dyDescent="0.35">
      <c r="A106" t="s">
        <v>38</v>
      </c>
      <c r="B106" t="s">
        <v>59</v>
      </c>
      <c r="C106" t="s">
        <v>241</v>
      </c>
      <c r="D106" s="2">
        <v>45777</v>
      </c>
      <c r="E106" t="s">
        <v>61</v>
      </c>
      <c r="F106" t="s">
        <v>196</v>
      </c>
      <c r="G106" t="s">
        <v>564</v>
      </c>
      <c r="H106" t="s">
        <v>760</v>
      </c>
      <c r="I106" s="10" t="s">
        <v>761</v>
      </c>
      <c r="J106" s="3">
        <v>476000000</v>
      </c>
      <c r="K106" s="3">
        <v>1000000000</v>
      </c>
      <c r="L106" s="4">
        <v>364</v>
      </c>
      <c r="M106" s="4" t="s">
        <v>1053</v>
      </c>
      <c r="N106" s="4">
        <v>365</v>
      </c>
      <c r="O106" s="4" t="s">
        <v>1052</v>
      </c>
      <c r="P106" s="4"/>
      <c r="Q106" s="2">
        <v>45779</v>
      </c>
      <c r="R106" s="2">
        <v>46508</v>
      </c>
      <c r="S106" s="1">
        <v>2.0678000000000001</v>
      </c>
      <c r="T106" s="3">
        <v>984262623</v>
      </c>
      <c r="U106" t="s">
        <v>1155</v>
      </c>
    </row>
    <row r="107" spans="1:21" ht="29" x14ac:dyDescent="0.35">
      <c r="A107" t="s">
        <v>38</v>
      </c>
      <c r="B107" t="s">
        <v>59</v>
      </c>
      <c r="C107" t="s">
        <v>242</v>
      </c>
      <c r="D107" s="2">
        <v>45779</v>
      </c>
      <c r="E107" t="s">
        <v>61</v>
      </c>
      <c r="F107" t="s">
        <v>196</v>
      </c>
      <c r="G107" t="s">
        <v>564</v>
      </c>
      <c r="H107" t="s">
        <v>762</v>
      </c>
      <c r="I107" s="10" t="s">
        <v>763</v>
      </c>
      <c r="J107" s="3">
        <v>357000000</v>
      </c>
      <c r="K107" s="3">
        <v>357000000</v>
      </c>
      <c r="L107" s="4">
        <v>364</v>
      </c>
      <c r="M107" s="4" t="s">
        <v>1052</v>
      </c>
      <c r="N107" s="4"/>
      <c r="O107" s="4" t="s">
        <v>1052</v>
      </c>
      <c r="P107" s="4"/>
      <c r="Q107" s="2">
        <v>45779</v>
      </c>
      <c r="R107" s="2">
        <v>46143</v>
      </c>
      <c r="S107" s="1">
        <v>0.38080000000000003</v>
      </c>
      <c r="T107" s="3">
        <v>135949337</v>
      </c>
      <c r="U107" t="s">
        <v>1156</v>
      </c>
    </row>
    <row r="108" spans="1:21" ht="29" x14ac:dyDescent="0.35">
      <c r="A108" t="s">
        <v>38</v>
      </c>
      <c r="B108" t="s">
        <v>59</v>
      </c>
      <c r="C108" t="s">
        <v>243</v>
      </c>
      <c r="D108" s="2">
        <v>45779</v>
      </c>
      <c r="E108" t="s">
        <v>61</v>
      </c>
      <c r="F108" t="s">
        <v>196</v>
      </c>
      <c r="G108" t="s">
        <v>564</v>
      </c>
      <c r="H108" t="s">
        <v>764</v>
      </c>
      <c r="I108" s="10" t="s">
        <v>765</v>
      </c>
      <c r="J108" s="3">
        <v>357000000</v>
      </c>
      <c r="K108" s="3">
        <v>1000000000</v>
      </c>
      <c r="L108" s="4">
        <v>364</v>
      </c>
      <c r="M108" s="4" t="s">
        <v>1053</v>
      </c>
      <c r="N108" s="4">
        <v>365</v>
      </c>
      <c r="O108" s="4" t="s">
        <v>1052</v>
      </c>
      <c r="P108" s="4"/>
      <c r="Q108" s="2">
        <v>45779</v>
      </c>
      <c r="R108" s="2">
        <v>46508</v>
      </c>
      <c r="S108" s="1">
        <v>3.6073</v>
      </c>
      <c r="T108" s="3">
        <v>1287792025</v>
      </c>
      <c r="U108" t="s">
        <v>1157</v>
      </c>
    </row>
    <row r="109" spans="1:21" x14ac:dyDescent="0.35">
      <c r="A109" t="s">
        <v>38</v>
      </c>
      <c r="B109" t="s">
        <v>59</v>
      </c>
      <c r="C109" t="s">
        <v>244</v>
      </c>
      <c r="D109" s="2">
        <v>45779</v>
      </c>
      <c r="E109" t="s">
        <v>61</v>
      </c>
      <c r="F109" t="s">
        <v>196</v>
      </c>
      <c r="G109" t="s">
        <v>564</v>
      </c>
      <c r="H109" t="s">
        <v>766</v>
      </c>
      <c r="I109" s="10" t="s">
        <v>767</v>
      </c>
      <c r="J109" s="3">
        <v>357000000</v>
      </c>
      <c r="K109" s="3">
        <v>357000000</v>
      </c>
      <c r="L109" s="4">
        <v>364</v>
      </c>
      <c r="M109" s="4" t="s">
        <v>1052</v>
      </c>
      <c r="N109" s="4"/>
      <c r="O109" s="4" t="s">
        <v>1052</v>
      </c>
      <c r="P109" s="4"/>
      <c r="Q109" s="2">
        <v>45779</v>
      </c>
      <c r="R109" s="2">
        <v>46143</v>
      </c>
      <c r="S109" s="1">
        <v>0.73199999999999998</v>
      </c>
      <c r="T109" s="3">
        <v>261334738</v>
      </c>
      <c r="U109" t="s">
        <v>1158</v>
      </c>
    </row>
    <row r="110" spans="1:21" x14ac:dyDescent="0.35">
      <c r="A110" t="s">
        <v>38</v>
      </c>
      <c r="B110" t="s">
        <v>59</v>
      </c>
      <c r="C110" t="s">
        <v>245</v>
      </c>
      <c r="D110" s="2">
        <v>45779</v>
      </c>
      <c r="E110" t="s">
        <v>61</v>
      </c>
      <c r="F110" t="s">
        <v>196</v>
      </c>
      <c r="G110" t="s">
        <v>564</v>
      </c>
      <c r="H110" t="s">
        <v>768</v>
      </c>
      <c r="I110" s="10" t="s">
        <v>769</v>
      </c>
      <c r="J110" s="3">
        <v>476000000</v>
      </c>
      <c r="K110" s="3">
        <v>1000000000</v>
      </c>
      <c r="L110" s="4">
        <v>364</v>
      </c>
      <c r="M110" s="4" t="s">
        <v>1053</v>
      </c>
      <c r="N110" s="4">
        <v>365</v>
      </c>
      <c r="O110" s="4" t="s">
        <v>1052</v>
      </c>
      <c r="P110" s="4"/>
      <c r="Q110" s="2">
        <v>45779</v>
      </c>
      <c r="R110" s="2">
        <v>46508</v>
      </c>
      <c r="S110" s="1">
        <v>5.2098000000000004</v>
      </c>
      <c r="T110" s="3">
        <v>2479886880</v>
      </c>
      <c r="U110" t="s">
        <v>1159</v>
      </c>
    </row>
    <row r="111" spans="1:21" x14ac:dyDescent="0.35">
      <c r="A111" t="s">
        <v>38</v>
      </c>
      <c r="B111" t="s">
        <v>59</v>
      </c>
      <c r="C111" t="s">
        <v>246</v>
      </c>
      <c r="D111" s="2">
        <v>45779</v>
      </c>
      <c r="E111" t="s">
        <v>61</v>
      </c>
      <c r="F111" t="s">
        <v>196</v>
      </c>
      <c r="G111" t="s">
        <v>564</v>
      </c>
      <c r="H111" t="s">
        <v>770</v>
      </c>
      <c r="I111" s="10" t="s">
        <v>771</v>
      </c>
      <c r="J111" s="3">
        <v>476000000</v>
      </c>
      <c r="K111" s="3">
        <v>476000000</v>
      </c>
      <c r="L111" s="4">
        <v>364</v>
      </c>
      <c r="M111" s="4" t="s">
        <v>1053</v>
      </c>
      <c r="N111" s="4">
        <v>365</v>
      </c>
      <c r="O111" s="4" t="s">
        <v>1052</v>
      </c>
      <c r="P111" s="4"/>
      <c r="Q111" s="2">
        <v>45779</v>
      </c>
      <c r="R111" s="2">
        <v>46508</v>
      </c>
      <c r="S111" s="1">
        <v>0.2437</v>
      </c>
      <c r="T111" s="3">
        <v>116006148</v>
      </c>
      <c r="U111" t="s">
        <v>1160</v>
      </c>
    </row>
    <row r="112" spans="1:21" x14ac:dyDescent="0.35">
      <c r="A112" t="s">
        <v>38</v>
      </c>
      <c r="B112" t="s">
        <v>59</v>
      </c>
      <c r="C112" t="s">
        <v>247</v>
      </c>
      <c r="D112" s="2">
        <v>45779</v>
      </c>
      <c r="E112" t="s">
        <v>61</v>
      </c>
      <c r="F112" t="s">
        <v>196</v>
      </c>
      <c r="G112" t="s">
        <v>564</v>
      </c>
      <c r="H112" t="s">
        <v>772</v>
      </c>
      <c r="I112" s="10" t="s">
        <v>773</v>
      </c>
      <c r="J112" s="3">
        <v>238000000</v>
      </c>
      <c r="K112" s="3">
        <v>238000000</v>
      </c>
      <c r="L112" s="4">
        <v>364</v>
      </c>
      <c r="M112" s="4" t="s">
        <v>1052</v>
      </c>
      <c r="N112" s="4"/>
      <c r="O112" s="4" t="s">
        <v>1052</v>
      </c>
      <c r="P112" s="4"/>
      <c r="Q112" s="2">
        <v>45779</v>
      </c>
      <c r="R112" s="2">
        <v>46143</v>
      </c>
      <c r="S112" s="1">
        <v>0.74519999999999997</v>
      </c>
      <c r="T112" s="3">
        <v>177363836</v>
      </c>
      <c r="U112" t="s">
        <v>1161</v>
      </c>
    </row>
    <row r="113" spans="1:21" x14ac:dyDescent="0.35">
      <c r="A113" t="s">
        <v>38</v>
      </c>
      <c r="B113" t="s">
        <v>59</v>
      </c>
      <c r="C113" t="s">
        <v>248</v>
      </c>
      <c r="D113" s="2">
        <v>45779</v>
      </c>
      <c r="E113" t="s">
        <v>61</v>
      </c>
      <c r="F113" t="s">
        <v>196</v>
      </c>
      <c r="G113" t="s">
        <v>564</v>
      </c>
      <c r="H113" t="s">
        <v>774</v>
      </c>
      <c r="I113" s="10" t="s">
        <v>775</v>
      </c>
      <c r="J113" s="3">
        <v>119000000</v>
      </c>
      <c r="K113" s="3">
        <v>1000000000</v>
      </c>
      <c r="L113" s="4">
        <v>364</v>
      </c>
      <c r="M113" s="4" t="s">
        <v>1053</v>
      </c>
      <c r="N113" s="4">
        <v>365</v>
      </c>
      <c r="O113" s="4" t="s">
        <v>1052</v>
      </c>
      <c r="P113" s="4"/>
      <c r="Q113" s="2">
        <v>45779</v>
      </c>
      <c r="R113" s="2">
        <v>46508</v>
      </c>
      <c r="S113" s="1">
        <v>11.3498</v>
      </c>
      <c r="T113" s="3">
        <v>1350631289</v>
      </c>
      <c r="U113" t="s">
        <v>1162</v>
      </c>
    </row>
    <row r="114" spans="1:21" ht="29" x14ac:dyDescent="0.35">
      <c r="A114" t="s">
        <v>38</v>
      </c>
      <c r="B114" t="s">
        <v>59</v>
      </c>
      <c r="C114" t="s">
        <v>249</v>
      </c>
      <c r="D114" s="2">
        <v>45779</v>
      </c>
      <c r="E114" t="s">
        <v>61</v>
      </c>
      <c r="F114" t="s">
        <v>196</v>
      </c>
      <c r="G114" t="s">
        <v>564</v>
      </c>
      <c r="H114" t="s">
        <v>776</v>
      </c>
      <c r="I114" s="10" t="s">
        <v>777</v>
      </c>
      <c r="J114" s="3">
        <v>238000000</v>
      </c>
      <c r="K114" s="3">
        <v>238000000</v>
      </c>
      <c r="L114" s="4">
        <v>364</v>
      </c>
      <c r="M114" s="4" t="s">
        <v>1052</v>
      </c>
      <c r="N114" s="4"/>
      <c r="O114" s="4" t="s">
        <v>1052</v>
      </c>
      <c r="P114" s="4"/>
      <c r="Q114" s="2">
        <v>45779</v>
      </c>
      <c r="R114" s="2">
        <v>46143</v>
      </c>
      <c r="S114" s="1">
        <v>0.52080000000000004</v>
      </c>
      <c r="T114" s="3">
        <v>123939785</v>
      </c>
      <c r="U114" t="s">
        <v>1163</v>
      </c>
    </row>
    <row r="115" spans="1:21" x14ac:dyDescent="0.35">
      <c r="A115" t="s">
        <v>38</v>
      </c>
      <c r="B115" t="s">
        <v>59</v>
      </c>
      <c r="C115" t="s">
        <v>250</v>
      </c>
      <c r="D115" s="2">
        <v>45779</v>
      </c>
      <c r="E115" t="s">
        <v>61</v>
      </c>
      <c r="F115" t="s">
        <v>196</v>
      </c>
      <c r="G115" t="s">
        <v>564</v>
      </c>
      <c r="H115" t="s">
        <v>778</v>
      </c>
      <c r="I115" s="10" t="s">
        <v>779</v>
      </c>
      <c r="J115" s="3">
        <v>178500000</v>
      </c>
      <c r="K115" s="3">
        <v>1000000000</v>
      </c>
      <c r="L115" s="4">
        <v>364</v>
      </c>
      <c r="M115" s="4" t="s">
        <v>1053</v>
      </c>
      <c r="N115" s="4">
        <v>365</v>
      </c>
      <c r="O115" s="4" t="s">
        <v>1052</v>
      </c>
      <c r="P115" s="4"/>
      <c r="Q115" s="2">
        <v>45779</v>
      </c>
      <c r="R115" s="2">
        <v>46508</v>
      </c>
      <c r="S115" s="1">
        <v>16.902699999999999</v>
      </c>
      <c r="T115" s="3">
        <v>3017136953</v>
      </c>
      <c r="U115" t="s">
        <v>1164</v>
      </c>
    </row>
    <row r="116" spans="1:21" ht="29" x14ac:dyDescent="0.35">
      <c r="A116" t="s">
        <v>38</v>
      </c>
      <c r="B116" t="s">
        <v>59</v>
      </c>
      <c r="C116" t="s">
        <v>251</v>
      </c>
      <c r="D116" s="2">
        <v>45779</v>
      </c>
      <c r="E116" t="s">
        <v>61</v>
      </c>
      <c r="F116" t="s">
        <v>196</v>
      </c>
      <c r="G116" t="s">
        <v>564</v>
      </c>
      <c r="H116" t="s">
        <v>780</v>
      </c>
      <c r="I116" s="10" t="s">
        <v>781</v>
      </c>
      <c r="J116" s="3">
        <v>178500000</v>
      </c>
      <c r="K116" s="3">
        <v>400000000</v>
      </c>
      <c r="L116" s="4">
        <v>364</v>
      </c>
      <c r="M116" s="4" t="s">
        <v>1053</v>
      </c>
      <c r="N116" s="4">
        <v>365</v>
      </c>
      <c r="O116" s="4" t="s">
        <v>1052</v>
      </c>
      <c r="P116" s="4"/>
      <c r="Q116" s="2">
        <v>45779</v>
      </c>
      <c r="R116" s="2">
        <v>46508</v>
      </c>
      <c r="S116" s="1">
        <v>1.3224</v>
      </c>
      <c r="T116" s="3">
        <v>236052424</v>
      </c>
      <c r="U116" t="s">
        <v>1165</v>
      </c>
    </row>
    <row r="117" spans="1:21" ht="29" x14ac:dyDescent="0.35">
      <c r="A117" t="s">
        <v>38</v>
      </c>
      <c r="B117" t="s">
        <v>59</v>
      </c>
      <c r="C117" t="s">
        <v>252</v>
      </c>
      <c r="D117" s="2">
        <v>45777</v>
      </c>
      <c r="E117" t="s">
        <v>61</v>
      </c>
      <c r="F117" t="s">
        <v>196</v>
      </c>
      <c r="G117" t="s">
        <v>564</v>
      </c>
      <c r="H117" t="s">
        <v>782</v>
      </c>
      <c r="I117" s="10" t="s">
        <v>783</v>
      </c>
      <c r="J117" s="3">
        <v>476000000</v>
      </c>
      <c r="K117" s="3">
        <v>476000000</v>
      </c>
      <c r="L117" s="4">
        <v>364</v>
      </c>
      <c r="M117" s="4" t="s">
        <v>1052</v>
      </c>
      <c r="N117" s="4"/>
      <c r="O117" s="4" t="s">
        <v>1052</v>
      </c>
      <c r="P117" s="4"/>
      <c r="Q117" s="2">
        <v>45780</v>
      </c>
      <c r="R117" s="2">
        <v>46144</v>
      </c>
      <c r="S117" s="1">
        <v>0.63039999999999996</v>
      </c>
      <c r="T117" s="3">
        <v>300056209</v>
      </c>
      <c r="U117" t="s">
        <v>1166</v>
      </c>
    </row>
    <row r="118" spans="1:21" x14ac:dyDescent="0.35">
      <c r="A118" t="s">
        <v>19</v>
      </c>
      <c r="B118" t="s">
        <v>59</v>
      </c>
      <c r="C118" t="s">
        <v>253</v>
      </c>
      <c r="D118" s="2">
        <v>45785</v>
      </c>
      <c r="E118" t="s">
        <v>69</v>
      </c>
      <c r="F118" t="s">
        <v>2372</v>
      </c>
      <c r="G118" t="s">
        <v>564</v>
      </c>
      <c r="H118" t="s">
        <v>784</v>
      </c>
      <c r="I118" s="10" t="s">
        <v>785</v>
      </c>
      <c r="J118" s="3">
        <v>70888902</v>
      </c>
      <c r="K118" s="3">
        <v>70888902</v>
      </c>
      <c r="L118" s="4">
        <v>60</v>
      </c>
      <c r="M118" s="4" t="s">
        <v>1052</v>
      </c>
      <c r="N118" s="4"/>
      <c r="O118" s="4" t="s">
        <v>1052</v>
      </c>
      <c r="P118" s="4"/>
      <c r="Q118" s="2">
        <v>45785</v>
      </c>
      <c r="R118" s="2">
        <v>45845</v>
      </c>
      <c r="S118" s="15">
        <v>1</v>
      </c>
      <c r="T118" s="3">
        <v>70888902</v>
      </c>
      <c r="U118" t="s">
        <v>1167</v>
      </c>
    </row>
    <row r="119" spans="1:21" x14ac:dyDescent="0.35">
      <c r="A119" t="s">
        <v>38</v>
      </c>
      <c r="B119" t="s">
        <v>59</v>
      </c>
      <c r="C119" t="s">
        <v>254</v>
      </c>
      <c r="D119" s="2">
        <v>45785</v>
      </c>
      <c r="E119" t="s">
        <v>61</v>
      </c>
      <c r="F119" t="s">
        <v>196</v>
      </c>
      <c r="G119" t="s">
        <v>564</v>
      </c>
      <c r="H119" t="s">
        <v>786</v>
      </c>
      <c r="I119" s="10" t="s">
        <v>787</v>
      </c>
      <c r="J119" s="3">
        <v>178500000</v>
      </c>
      <c r="K119" s="3">
        <v>400000000</v>
      </c>
      <c r="L119" s="4">
        <v>364</v>
      </c>
      <c r="M119" s="4" t="s">
        <v>1053</v>
      </c>
      <c r="N119" s="4">
        <v>365</v>
      </c>
      <c r="O119" s="4" t="s">
        <v>1052</v>
      </c>
      <c r="P119" s="4"/>
      <c r="Q119" s="2">
        <v>45785</v>
      </c>
      <c r="R119" s="2">
        <v>46514</v>
      </c>
      <c r="S119" s="1">
        <v>0.15129999999999999</v>
      </c>
      <c r="T119" s="3">
        <v>27013000</v>
      </c>
      <c r="U119" t="s">
        <v>1168</v>
      </c>
    </row>
    <row r="120" spans="1:21" x14ac:dyDescent="0.35">
      <c r="A120" t="s">
        <v>38</v>
      </c>
      <c r="B120" t="s">
        <v>59</v>
      </c>
      <c r="C120" t="s">
        <v>255</v>
      </c>
      <c r="D120" s="2">
        <v>45790</v>
      </c>
      <c r="E120" t="s">
        <v>61</v>
      </c>
      <c r="F120" t="s">
        <v>196</v>
      </c>
      <c r="G120" t="s">
        <v>564</v>
      </c>
      <c r="H120" t="s">
        <v>788</v>
      </c>
      <c r="I120" s="10" t="s">
        <v>789</v>
      </c>
      <c r="J120" s="3">
        <v>178500000</v>
      </c>
      <c r="K120" s="3">
        <v>178500000</v>
      </c>
      <c r="L120" s="4">
        <v>364</v>
      </c>
      <c r="M120" s="4" t="s">
        <v>1052</v>
      </c>
      <c r="N120" s="4"/>
      <c r="O120" s="4" t="s">
        <v>1052</v>
      </c>
      <c r="P120" s="4"/>
      <c r="Q120" s="2">
        <v>45793</v>
      </c>
      <c r="R120" s="2">
        <v>46157</v>
      </c>
      <c r="S120" s="1">
        <v>0.41410000000000002</v>
      </c>
      <c r="T120" s="3">
        <v>73918470</v>
      </c>
      <c r="U120" t="s">
        <v>1169</v>
      </c>
    </row>
    <row r="121" spans="1:21" x14ac:dyDescent="0.35">
      <c r="A121" t="s">
        <v>45</v>
      </c>
      <c r="B121" t="s">
        <v>59</v>
      </c>
      <c r="C121" t="s">
        <v>256</v>
      </c>
      <c r="D121" s="2">
        <v>45790</v>
      </c>
      <c r="E121" t="s">
        <v>61</v>
      </c>
      <c r="F121" t="s">
        <v>257</v>
      </c>
      <c r="G121" t="s">
        <v>564</v>
      </c>
      <c r="H121" t="s">
        <v>790</v>
      </c>
      <c r="I121" s="10" t="s">
        <v>791</v>
      </c>
      <c r="J121" s="3">
        <v>646086114</v>
      </c>
      <c r="K121" s="3">
        <v>646086114</v>
      </c>
      <c r="L121" s="4">
        <v>729</v>
      </c>
      <c r="M121" s="4" t="s">
        <v>1052</v>
      </c>
      <c r="N121" s="4"/>
      <c r="O121" s="4" t="s">
        <v>1052</v>
      </c>
      <c r="P121" s="4"/>
      <c r="Q121" s="2">
        <v>45796</v>
      </c>
      <c r="R121" s="2">
        <v>46525</v>
      </c>
      <c r="S121" s="1">
        <v>0.77170000000000005</v>
      </c>
      <c r="T121" s="3">
        <v>498580328</v>
      </c>
      <c r="U121" t="s">
        <v>1170</v>
      </c>
    </row>
    <row r="122" spans="1:21" x14ac:dyDescent="0.35">
      <c r="A122" t="s">
        <v>25</v>
      </c>
      <c r="B122" t="s">
        <v>59</v>
      </c>
      <c r="C122" t="s">
        <v>258</v>
      </c>
      <c r="D122" s="2">
        <v>45792</v>
      </c>
      <c r="E122" t="s">
        <v>69</v>
      </c>
      <c r="F122" t="s">
        <v>259</v>
      </c>
      <c r="G122" t="s">
        <v>564</v>
      </c>
      <c r="H122" t="s">
        <v>792</v>
      </c>
      <c r="I122" s="10" t="s">
        <v>793</v>
      </c>
      <c r="J122" s="3">
        <v>22122100</v>
      </c>
      <c r="K122" s="3">
        <v>22122100</v>
      </c>
      <c r="L122" s="4">
        <v>219</v>
      </c>
      <c r="M122" s="4" t="s">
        <v>1052</v>
      </c>
      <c r="N122" s="4"/>
      <c r="O122" s="4" t="s">
        <v>1052</v>
      </c>
      <c r="P122" s="4"/>
      <c r="Q122" s="2">
        <v>45803</v>
      </c>
      <c r="R122" s="2">
        <v>46022</v>
      </c>
      <c r="S122" s="15">
        <v>0.99990000000000001</v>
      </c>
      <c r="T122" s="3">
        <v>22121743</v>
      </c>
      <c r="U122" t="s">
        <v>1171</v>
      </c>
    </row>
    <row r="123" spans="1:21" x14ac:dyDescent="0.35">
      <c r="A123" t="s">
        <v>41</v>
      </c>
      <c r="B123" t="s">
        <v>59</v>
      </c>
      <c r="C123" t="s">
        <v>260</v>
      </c>
      <c r="D123" s="2">
        <v>45797</v>
      </c>
      <c r="E123" t="s">
        <v>61</v>
      </c>
      <c r="F123" t="s">
        <v>261</v>
      </c>
      <c r="G123" t="s">
        <v>564</v>
      </c>
      <c r="H123" t="s">
        <v>794</v>
      </c>
      <c r="I123" s="10" t="s">
        <v>795</v>
      </c>
      <c r="J123" s="3">
        <v>593591800</v>
      </c>
      <c r="K123" s="3">
        <v>757223800</v>
      </c>
      <c r="L123" s="4">
        <v>729</v>
      </c>
      <c r="M123" s="4" t="s">
        <v>1052</v>
      </c>
      <c r="N123" s="4"/>
      <c r="O123" s="4" t="s">
        <v>1052</v>
      </c>
      <c r="P123" s="4"/>
      <c r="Q123" s="2">
        <v>45809</v>
      </c>
      <c r="R123" s="2">
        <v>46538</v>
      </c>
      <c r="S123" s="1">
        <v>0.5</v>
      </c>
      <c r="T123" s="3">
        <v>295549804</v>
      </c>
      <c r="U123" t="s">
        <v>1172</v>
      </c>
    </row>
    <row r="124" spans="1:21" x14ac:dyDescent="0.35">
      <c r="A124" t="s">
        <v>35</v>
      </c>
      <c r="B124" t="s">
        <v>59</v>
      </c>
      <c r="C124" t="s">
        <v>262</v>
      </c>
      <c r="D124" s="2">
        <v>45792</v>
      </c>
      <c r="E124" t="s">
        <v>61</v>
      </c>
      <c r="F124" t="s">
        <v>263</v>
      </c>
      <c r="G124" t="s">
        <v>565</v>
      </c>
      <c r="H124" s="5" t="s">
        <v>796</v>
      </c>
      <c r="I124" s="10" t="s">
        <v>797</v>
      </c>
      <c r="J124" s="3">
        <v>56000000</v>
      </c>
      <c r="K124" s="3">
        <v>56000000</v>
      </c>
      <c r="L124" s="4">
        <v>213</v>
      </c>
      <c r="M124" s="4" t="s">
        <v>1052</v>
      </c>
      <c r="N124" s="4"/>
      <c r="O124" s="4" t="s">
        <v>1052</v>
      </c>
      <c r="P124" s="4"/>
      <c r="Q124" s="2">
        <v>45792</v>
      </c>
      <c r="R124" s="2">
        <v>46005</v>
      </c>
      <c r="S124" s="15">
        <v>1</v>
      </c>
      <c r="T124" s="3">
        <v>48000000</v>
      </c>
      <c r="U124" t="s">
        <v>1173</v>
      </c>
    </row>
    <row r="125" spans="1:21" x14ac:dyDescent="0.35">
      <c r="A125" t="s">
        <v>22</v>
      </c>
      <c r="B125" t="s">
        <v>59</v>
      </c>
      <c r="C125" t="s">
        <v>264</v>
      </c>
      <c r="D125" s="2">
        <v>45792</v>
      </c>
      <c r="E125" t="s">
        <v>61</v>
      </c>
      <c r="F125" t="s">
        <v>265</v>
      </c>
      <c r="G125" t="s">
        <v>565</v>
      </c>
      <c r="H125" s="5" t="s">
        <v>798</v>
      </c>
      <c r="I125" s="10" t="s">
        <v>799</v>
      </c>
      <c r="J125" s="3">
        <v>53834316</v>
      </c>
      <c r="K125" s="3">
        <v>53834316</v>
      </c>
      <c r="L125" s="4">
        <v>209</v>
      </c>
      <c r="M125" s="4" t="s">
        <v>1052</v>
      </c>
      <c r="N125" s="4"/>
      <c r="O125" s="4" t="s">
        <v>1052</v>
      </c>
      <c r="P125" s="4"/>
      <c r="Q125" s="2">
        <v>45813</v>
      </c>
      <c r="R125" s="2">
        <v>46022</v>
      </c>
      <c r="S125" s="15">
        <v>0.58330000000000004</v>
      </c>
      <c r="T125" s="3">
        <v>40433499</v>
      </c>
      <c r="U125" t="s">
        <v>1174</v>
      </c>
    </row>
    <row r="126" spans="1:21" x14ac:dyDescent="0.35">
      <c r="A126" t="s">
        <v>28</v>
      </c>
      <c r="B126" t="s">
        <v>59</v>
      </c>
      <c r="C126" t="s">
        <v>266</v>
      </c>
      <c r="D126" s="2">
        <v>45792</v>
      </c>
      <c r="E126" t="s">
        <v>61</v>
      </c>
      <c r="F126" t="s">
        <v>267</v>
      </c>
      <c r="G126" t="s">
        <v>564</v>
      </c>
      <c r="H126" t="s">
        <v>800</v>
      </c>
      <c r="I126" s="10" t="s">
        <v>801</v>
      </c>
      <c r="J126" s="3">
        <v>21751296</v>
      </c>
      <c r="K126" s="3">
        <v>21751296</v>
      </c>
      <c r="L126" s="4">
        <v>188</v>
      </c>
      <c r="M126" s="4" t="s">
        <v>1052</v>
      </c>
      <c r="N126" s="4"/>
      <c r="O126" s="4" t="s">
        <v>1052</v>
      </c>
      <c r="P126" s="4"/>
      <c r="Q126" s="2">
        <v>45803</v>
      </c>
      <c r="R126" s="2">
        <v>45991</v>
      </c>
      <c r="S126" s="15">
        <v>1</v>
      </c>
      <c r="T126" s="3">
        <v>21751296</v>
      </c>
      <c r="U126" t="s">
        <v>1175</v>
      </c>
    </row>
    <row r="127" spans="1:21" x14ac:dyDescent="0.35">
      <c r="A127" t="s">
        <v>22</v>
      </c>
      <c r="B127" t="s">
        <v>59</v>
      </c>
      <c r="C127" t="s">
        <v>268</v>
      </c>
      <c r="D127" s="2">
        <v>45792</v>
      </c>
      <c r="E127" t="s">
        <v>61</v>
      </c>
      <c r="F127" t="s">
        <v>269</v>
      </c>
      <c r="G127" t="s">
        <v>565</v>
      </c>
      <c r="H127" s="5" t="s">
        <v>802</v>
      </c>
      <c r="I127" s="10" t="s">
        <v>803</v>
      </c>
      <c r="J127" s="3">
        <v>24370883</v>
      </c>
      <c r="K127" s="3">
        <v>24370883</v>
      </c>
      <c r="L127" s="4">
        <v>209</v>
      </c>
      <c r="M127" s="4" t="s">
        <v>1052</v>
      </c>
      <c r="N127" s="4"/>
      <c r="O127" s="4" t="s">
        <v>1052</v>
      </c>
      <c r="P127" s="4"/>
      <c r="Q127" s="2">
        <v>45813</v>
      </c>
      <c r="R127" s="2">
        <v>46022</v>
      </c>
      <c r="S127" s="15">
        <v>0.64810000000000001</v>
      </c>
      <c r="T127" s="3">
        <v>15795961</v>
      </c>
      <c r="U127" t="s">
        <v>1176</v>
      </c>
    </row>
    <row r="128" spans="1:21" x14ac:dyDescent="0.35">
      <c r="A128" t="s">
        <v>22</v>
      </c>
      <c r="B128" t="s">
        <v>59</v>
      </c>
      <c r="C128" t="s">
        <v>270</v>
      </c>
      <c r="D128" s="2">
        <v>45793</v>
      </c>
      <c r="E128" t="s">
        <v>61</v>
      </c>
      <c r="F128" t="s">
        <v>269</v>
      </c>
      <c r="G128" t="s">
        <v>565</v>
      </c>
      <c r="H128" s="5" t="s">
        <v>804</v>
      </c>
      <c r="I128" s="10" t="s">
        <v>805</v>
      </c>
      <c r="J128" s="3">
        <v>24370920</v>
      </c>
      <c r="K128" s="3">
        <v>24370920</v>
      </c>
      <c r="L128" s="4">
        <v>209</v>
      </c>
      <c r="M128" s="4" t="s">
        <v>1052</v>
      </c>
      <c r="N128" s="4"/>
      <c r="O128" s="4" t="s">
        <v>1052</v>
      </c>
      <c r="P128" s="4"/>
      <c r="Q128" s="2">
        <v>45813</v>
      </c>
      <c r="R128" s="2">
        <v>46022</v>
      </c>
      <c r="S128" s="15">
        <v>0.64810000000000001</v>
      </c>
      <c r="T128" s="3">
        <v>15795961</v>
      </c>
      <c r="U128" t="s">
        <v>1177</v>
      </c>
    </row>
    <row r="129" spans="1:21" x14ac:dyDescent="0.35">
      <c r="A129" t="s">
        <v>46</v>
      </c>
      <c r="B129" t="s">
        <v>76</v>
      </c>
      <c r="C129" t="s">
        <v>271</v>
      </c>
      <c r="D129" s="2">
        <v>45803</v>
      </c>
      <c r="E129" t="s">
        <v>61</v>
      </c>
      <c r="F129" t="s">
        <v>272</v>
      </c>
      <c r="G129" t="s">
        <v>564</v>
      </c>
      <c r="H129" t="s">
        <v>806</v>
      </c>
      <c r="I129" s="10" t="s">
        <v>807</v>
      </c>
      <c r="J129" s="3">
        <v>1545905423</v>
      </c>
      <c r="K129" s="3">
        <v>1545905423</v>
      </c>
      <c r="L129" s="4">
        <v>457</v>
      </c>
      <c r="M129" s="4" t="s">
        <v>1052</v>
      </c>
      <c r="N129" s="4"/>
      <c r="O129" s="4" t="s">
        <v>1052</v>
      </c>
      <c r="P129" s="4"/>
      <c r="Q129" s="2">
        <v>45819</v>
      </c>
      <c r="R129" s="2">
        <v>46276</v>
      </c>
      <c r="S129" s="1">
        <v>0.49349999999999999</v>
      </c>
      <c r="T129" s="3">
        <v>762933251</v>
      </c>
      <c r="U129" t="s">
        <v>1178</v>
      </c>
    </row>
    <row r="130" spans="1:21" x14ac:dyDescent="0.35">
      <c r="A130" t="s">
        <v>41</v>
      </c>
      <c r="B130" t="s">
        <v>59</v>
      </c>
      <c r="C130" t="s">
        <v>273</v>
      </c>
      <c r="D130" s="2">
        <v>45793</v>
      </c>
      <c r="E130" t="s">
        <v>61</v>
      </c>
      <c r="F130" t="s">
        <v>274</v>
      </c>
      <c r="G130" t="s">
        <v>564</v>
      </c>
      <c r="H130" t="s">
        <v>808</v>
      </c>
      <c r="I130" s="10" t="s">
        <v>809</v>
      </c>
      <c r="J130" s="3">
        <v>39270000</v>
      </c>
      <c r="K130" s="3">
        <v>39270000</v>
      </c>
      <c r="L130" s="4">
        <v>60</v>
      </c>
      <c r="M130" s="4" t="s">
        <v>1052</v>
      </c>
      <c r="N130" s="4"/>
      <c r="O130" s="4" t="s">
        <v>1052</v>
      </c>
      <c r="P130" s="4"/>
      <c r="Q130" s="2">
        <v>45793</v>
      </c>
      <c r="R130" s="2">
        <v>45853</v>
      </c>
      <c r="S130" s="15">
        <v>1</v>
      </c>
      <c r="T130" s="3">
        <v>39270000</v>
      </c>
      <c r="U130" t="s">
        <v>1179</v>
      </c>
    </row>
    <row r="131" spans="1:21" x14ac:dyDescent="0.35">
      <c r="A131" t="s">
        <v>41</v>
      </c>
      <c r="B131" t="s">
        <v>59</v>
      </c>
      <c r="C131" t="s">
        <v>275</v>
      </c>
      <c r="D131" s="2">
        <v>45793</v>
      </c>
      <c r="E131" t="s">
        <v>61</v>
      </c>
      <c r="F131" t="s">
        <v>276</v>
      </c>
      <c r="G131" t="s">
        <v>565</v>
      </c>
      <c r="H131" s="5" t="s">
        <v>810</v>
      </c>
      <c r="I131" s="10" t="s">
        <v>811</v>
      </c>
      <c r="J131" s="3">
        <v>21089864</v>
      </c>
      <c r="K131" s="3">
        <v>47121114</v>
      </c>
      <c r="L131" s="4">
        <v>364</v>
      </c>
      <c r="M131" s="4" t="s">
        <v>1053</v>
      </c>
      <c r="N131" s="4">
        <v>365</v>
      </c>
      <c r="O131" s="4" t="s">
        <v>1052</v>
      </c>
      <c r="P131" s="4"/>
      <c r="Q131" s="2">
        <v>45809</v>
      </c>
      <c r="R131" s="2">
        <v>46538</v>
      </c>
      <c r="S131" s="1">
        <v>0.52</v>
      </c>
      <c r="T131" s="3">
        <v>24359217</v>
      </c>
      <c r="U131" t="s">
        <v>1180</v>
      </c>
    </row>
    <row r="132" spans="1:21" ht="29" x14ac:dyDescent="0.35">
      <c r="A132" t="s">
        <v>42</v>
      </c>
      <c r="B132" t="s">
        <v>59</v>
      </c>
      <c r="C132" t="s">
        <v>277</v>
      </c>
      <c r="D132" s="2">
        <v>45798</v>
      </c>
      <c r="E132" t="s">
        <v>61</v>
      </c>
      <c r="F132" t="s">
        <v>278</v>
      </c>
      <c r="G132" t="s">
        <v>564</v>
      </c>
      <c r="H132" t="s">
        <v>812</v>
      </c>
      <c r="I132" s="10" t="s">
        <v>813</v>
      </c>
      <c r="J132" s="3">
        <v>59500000</v>
      </c>
      <c r="K132" s="3">
        <v>59500000</v>
      </c>
      <c r="L132" s="4">
        <v>224</v>
      </c>
      <c r="M132" s="4" t="s">
        <v>1052</v>
      </c>
      <c r="N132" s="4"/>
      <c r="O132" s="4" t="s">
        <v>1052</v>
      </c>
      <c r="P132" s="4"/>
      <c r="Q132" s="2">
        <v>45798</v>
      </c>
      <c r="R132" s="2">
        <v>46022</v>
      </c>
      <c r="S132" s="15">
        <v>1</v>
      </c>
      <c r="T132" s="3">
        <v>59500000</v>
      </c>
      <c r="U132" t="s">
        <v>1181</v>
      </c>
    </row>
    <row r="133" spans="1:21" ht="29" x14ac:dyDescent="0.35">
      <c r="A133" t="s">
        <v>19</v>
      </c>
      <c r="B133" t="s">
        <v>59</v>
      </c>
      <c r="C133" t="s">
        <v>279</v>
      </c>
      <c r="D133" s="2">
        <v>45797</v>
      </c>
      <c r="E133" t="s">
        <v>64</v>
      </c>
      <c r="F133" t="s">
        <v>280</v>
      </c>
      <c r="G133" t="s">
        <v>564</v>
      </c>
      <c r="H133" t="s">
        <v>814</v>
      </c>
      <c r="I133" s="10" t="s">
        <v>815</v>
      </c>
      <c r="J133" s="3">
        <v>71174576</v>
      </c>
      <c r="K133" s="3">
        <v>71174576</v>
      </c>
      <c r="L133" s="4">
        <v>1096</v>
      </c>
      <c r="M133" s="4" t="s">
        <v>1052</v>
      </c>
      <c r="N133" s="4"/>
      <c r="O133" s="4" t="s">
        <v>1052</v>
      </c>
      <c r="P133" s="4"/>
      <c r="Q133" s="2">
        <v>45917</v>
      </c>
      <c r="R133" s="2">
        <v>47013</v>
      </c>
      <c r="S133" s="1">
        <v>0.26</v>
      </c>
      <c r="T133" s="3">
        <v>18191892</v>
      </c>
      <c r="U133" t="s">
        <v>1182</v>
      </c>
    </row>
    <row r="134" spans="1:21" x14ac:dyDescent="0.35">
      <c r="A134" t="s">
        <v>20</v>
      </c>
      <c r="B134" t="s">
        <v>59</v>
      </c>
      <c r="C134" t="s">
        <v>281</v>
      </c>
      <c r="D134" s="2">
        <v>45797</v>
      </c>
      <c r="E134" t="s">
        <v>61</v>
      </c>
      <c r="F134" t="s">
        <v>282</v>
      </c>
      <c r="G134" t="s">
        <v>565</v>
      </c>
      <c r="H134" s="5" t="s">
        <v>816</v>
      </c>
      <c r="I134" s="10" t="s">
        <v>817</v>
      </c>
      <c r="J134" s="3">
        <v>80000000</v>
      </c>
      <c r="K134" s="3">
        <v>152800000</v>
      </c>
      <c r="L134" s="4">
        <v>225</v>
      </c>
      <c r="M134" s="4" t="s">
        <v>1053</v>
      </c>
      <c r="N134" s="4">
        <v>212</v>
      </c>
      <c r="O134" s="4" t="s">
        <v>1052</v>
      </c>
      <c r="P134" s="4"/>
      <c r="Q134" s="2">
        <v>45797</v>
      </c>
      <c r="R134" s="2">
        <v>46234</v>
      </c>
      <c r="S134" s="1">
        <v>0.89</v>
      </c>
      <c r="T134" s="3">
        <v>136066666</v>
      </c>
      <c r="U134" t="s">
        <v>1183</v>
      </c>
    </row>
    <row r="135" spans="1:21" x14ac:dyDescent="0.35">
      <c r="A135" t="s">
        <v>32</v>
      </c>
      <c r="B135" t="s">
        <v>59</v>
      </c>
      <c r="C135" t="s">
        <v>283</v>
      </c>
      <c r="D135" s="2">
        <v>45798</v>
      </c>
      <c r="E135" t="s">
        <v>61</v>
      </c>
      <c r="F135" t="s">
        <v>284</v>
      </c>
      <c r="G135" t="s">
        <v>565</v>
      </c>
      <c r="H135" s="5" t="s">
        <v>818</v>
      </c>
      <c r="I135" s="10" t="s">
        <v>819</v>
      </c>
      <c r="J135" s="3">
        <v>107623600</v>
      </c>
      <c r="K135" s="3">
        <v>107623600</v>
      </c>
      <c r="L135" s="4">
        <v>364</v>
      </c>
      <c r="M135" s="4" t="s">
        <v>1052</v>
      </c>
      <c r="N135" s="4"/>
      <c r="O135" s="4" t="s">
        <v>1052</v>
      </c>
      <c r="P135" s="4"/>
      <c r="Q135" s="2">
        <v>45799</v>
      </c>
      <c r="R135" s="2">
        <v>46163</v>
      </c>
      <c r="S135" s="1">
        <v>1</v>
      </c>
      <c r="T135" s="3">
        <v>107623600</v>
      </c>
      <c r="U135" t="s">
        <v>1184</v>
      </c>
    </row>
    <row r="136" spans="1:21" x14ac:dyDescent="0.35">
      <c r="A136" t="s">
        <v>34</v>
      </c>
      <c r="B136" t="s">
        <v>59</v>
      </c>
      <c r="C136" t="s">
        <v>285</v>
      </c>
      <c r="D136" s="2">
        <v>45798</v>
      </c>
      <c r="E136" t="s">
        <v>61</v>
      </c>
      <c r="F136" t="s">
        <v>286</v>
      </c>
      <c r="G136" t="s">
        <v>564</v>
      </c>
      <c r="H136" t="s">
        <v>820</v>
      </c>
      <c r="I136" s="10" t="s">
        <v>821</v>
      </c>
      <c r="J136" s="3">
        <v>156852805</v>
      </c>
      <c r="K136" s="3">
        <v>156852805</v>
      </c>
      <c r="L136" s="4">
        <v>365</v>
      </c>
      <c r="M136" s="4" t="s">
        <v>1052</v>
      </c>
      <c r="N136" s="4"/>
      <c r="O136" s="4" t="s">
        <v>1052</v>
      </c>
      <c r="P136" s="4"/>
      <c r="Q136" s="2">
        <v>45818</v>
      </c>
      <c r="R136" s="2">
        <v>46183</v>
      </c>
      <c r="S136" s="1">
        <v>1</v>
      </c>
      <c r="T136" s="3">
        <v>156852805</v>
      </c>
      <c r="U136" t="s">
        <v>1185</v>
      </c>
    </row>
    <row r="137" spans="1:21" x14ac:dyDescent="0.35">
      <c r="A137" t="s">
        <v>32</v>
      </c>
      <c r="B137" t="s">
        <v>59</v>
      </c>
      <c r="C137" t="s">
        <v>287</v>
      </c>
      <c r="D137" s="2">
        <v>45798</v>
      </c>
      <c r="E137" t="s">
        <v>61</v>
      </c>
      <c r="F137" t="s">
        <v>2373</v>
      </c>
      <c r="G137" t="s">
        <v>565</v>
      </c>
      <c r="H137" s="5" t="s">
        <v>822</v>
      </c>
      <c r="I137" s="10" t="s">
        <v>823</v>
      </c>
      <c r="J137" s="3">
        <v>48000000</v>
      </c>
      <c r="K137" s="3">
        <v>83600000</v>
      </c>
      <c r="L137" s="4">
        <v>121</v>
      </c>
      <c r="M137" s="4" t="s">
        <v>1053</v>
      </c>
      <c r="N137" s="4">
        <v>91</v>
      </c>
      <c r="O137" s="4" t="s">
        <v>1052</v>
      </c>
      <c r="P137" s="4"/>
      <c r="Q137" s="2">
        <v>45810</v>
      </c>
      <c r="R137" s="2">
        <v>46022</v>
      </c>
      <c r="S137" s="15">
        <v>1</v>
      </c>
      <c r="T137" s="3">
        <v>83600000</v>
      </c>
      <c r="U137" t="s">
        <v>1186</v>
      </c>
    </row>
    <row r="138" spans="1:21" x14ac:dyDescent="0.35">
      <c r="A138" t="s">
        <v>22</v>
      </c>
      <c r="B138" t="s">
        <v>59</v>
      </c>
      <c r="C138" t="s">
        <v>288</v>
      </c>
      <c r="D138" s="2">
        <v>45798</v>
      </c>
      <c r="E138" t="s">
        <v>61</v>
      </c>
      <c r="F138" t="s">
        <v>269</v>
      </c>
      <c r="G138" t="s">
        <v>565</v>
      </c>
      <c r="H138" s="5" t="s">
        <v>824</v>
      </c>
      <c r="I138" s="10" t="s">
        <v>825</v>
      </c>
      <c r="J138" s="3">
        <v>24370920</v>
      </c>
      <c r="K138" s="3">
        <v>24370920</v>
      </c>
      <c r="L138" s="4">
        <v>209</v>
      </c>
      <c r="M138" s="4" t="s">
        <v>1052</v>
      </c>
      <c r="N138" s="4"/>
      <c r="O138" s="4" t="s">
        <v>1052</v>
      </c>
      <c r="P138" s="4"/>
      <c r="Q138" s="2">
        <v>45813</v>
      </c>
      <c r="R138" s="2">
        <v>46022</v>
      </c>
      <c r="S138" s="15">
        <v>0.64810000000000001</v>
      </c>
      <c r="T138" s="3">
        <v>15795961</v>
      </c>
      <c r="U138" t="s">
        <v>1187</v>
      </c>
    </row>
    <row r="139" spans="1:21" ht="29" x14ac:dyDescent="0.35">
      <c r="A139" t="s">
        <v>22</v>
      </c>
      <c r="B139" t="s">
        <v>59</v>
      </c>
      <c r="C139" t="s">
        <v>289</v>
      </c>
      <c r="D139" s="2">
        <v>45798</v>
      </c>
      <c r="E139" t="s">
        <v>61</v>
      </c>
      <c r="F139" t="s">
        <v>290</v>
      </c>
      <c r="G139" t="s">
        <v>565</v>
      </c>
      <c r="H139" s="5" t="s">
        <v>826</v>
      </c>
      <c r="I139" s="10" t="s">
        <v>827</v>
      </c>
      <c r="J139" s="3">
        <v>24370920</v>
      </c>
      <c r="K139" s="3">
        <v>24370920</v>
      </c>
      <c r="L139" s="4">
        <v>209</v>
      </c>
      <c r="M139" s="4" t="s">
        <v>1052</v>
      </c>
      <c r="N139" s="4"/>
      <c r="O139" s="4" t="s">
        <v>1052</v>
      </c>
      <c r="P139" s="4"/>
      <c r="Q139" s="2">
        <v>45813</v>
      </c>
      <c r="R139" s="2">
        <v>46022</v>
      </c>
      <c r="S139" s="15">
        <v>0.64810000000000001</v>
      </c>
      <c r="T139" s="3">
        <v>15795961</v>
      </c>
      <c r="U139" t="s">
        <v>1188</v>
      </c>
    </row>
    <row r="140" spans="1:21" x14ac:dyDescent="0.35">
      <c r="A140" t="s">
        <v>35</v>
      </c>
      <c r="B140" t="s">
        <v>291</v>
      </c>
      <c r="C140" t="s">
        <v>292</v>
      </c>
      <c r="D140" s="2">
        <v>45825</v>
      </c>
      <c r="E140" t="s">
        <v>61</v>
      </c>
      <c r="F140" t="s">
        <v>293</v>
      </c>
      <c r="G140" t="s">
        <v>564</v>
      </c>
      <c r="H140" t="s">
        <v>828</v>
      </c>
      <c r="I140" s="10" t="s">
        <v>829</v>
      </c>
      <c r="J140" s="3">
        <v>304640000</v>
      </c>
      <c r="K140" s="3">
        <v>304640000</v>
      </c>
      <c r="L140" s="4">
        <v>1096</v>
      </c>
      <c r="M140" s="4" t="s">
        <v>1052</v>
      </c>
      <c r="N140" s="4"/>
      <c r="O140" s="4" t="s">
        <v>1052</v>
      </c>
      <c r="P140" s="4"/>
      <c r="Q140" s="2">
        <v>45890</v>
      </c>
      <c r="R140" s="2">
        <v>46986</v>
      </c>
      <c r="S140" s="1">
        <v>0.02</v>
      </c>
      <c r="T140" s="3">
        <v>7378000</v>
      </c>
      <c r="U140" t="s">
        <v>1188</v>
      </c>
    </row>
    <row r="141" spans="1:21" x14ac:dyDescent="0.35">
      <c r="A141" t="s">
        <v>32</v>
      </c>
      <c r="B141" t="s">
        <v>59</v>
      </c>
      <c r="C141" t="s">
        <v>294</v>
      </c>
      <c r="D141" s="2">
        <v>45803</v>
      </c>
      <c r="E141" t="s">
        <v>61</v>
      </c>
      <c r="F141" t="s">
        <v>295</v>
      </c>
      <c r="G141" t="s">
        <v>565</v>
      </c>
      <c r="H141" s="5" t="s">
        <v>830</v>
      </c>
      <c r="I141" s="10" t="s">
        <v>831</v>
      </c>
      <c r="J141" s="3">
        <v>80000000</v>
      </c>
      <c r="K141" s="3">
        <v>80000000</v>
      </c>
      <c r="L141" s="4">
        <v>209</v>
      </c>
      <c r="M141" s="4" t="s">
        <v>1052</v>
      </c>
      <c r="N141" s="4"/>
      <c r="O141" s="4" t="s">
        <v>1052</v>
      </c>
      <c r="P141" s="4"/>
      <c r="Q141" s="2">
        <v>45813</v>
      </c>
      <c r="R141" s="2">
        <v>46022</v>
      </c>
      <c r="S141" s="15">
        <v>1</v>
      </c>
      <c r="T141" s="3">
        <v>80000000</v>
      </c>
      <c r="U141" t="s">
        <v>1189</v>
      </c>
    </row>
    <row r="142" spans="1:21" x14ac:dyDescent="0.35">
      <c r="A142" t="s">
        <v>19</v>
      </c>
      <c r="B142" t="s">
        <v>59</v>
      </c>
      <c r="C142" t="s">
        <v>296</v>
      </c>
      <c r="D142" s="2">
        <v>45800</v>
      </c>
      <c r="E142" t="s">
        <v>64</v>
      </c>
      <c r="F142" t="s">
        <v>297</v>
      </c>
      <c r="G142" t="s">
        <v>564</v>
      </c>
      <c r="H142" t="s">
        <v>647</v>
      </c>
      <c r="I142" s="10" t="s">
        <v>648</v>
      </c>
      <c r="J142" s="3">
        <v>70987497</v>
      </c>
      <c r="K142" s="3">
        <v>70987497</v>
      </c>
      <c r="L142" s="4">
        <v>730</v>
      </c>
      <c r="M142" s="4" t="s">
        <v>1052</v>
      </c>
      <c r="N142" s="4"/>
      <c r="O142" s="4" t="s">
        <v>1052</v>
      </c>
      <c r="P142" s="4"/>
      <c r="Q142" s="2">
        <v>45839</v>
      </c>
      <c r="R142" s="2">
        <v>46569</v>
      </c>
      <c r="S142" s="1">
        <v>0.48</v>
      </c>
      <c r="T142" s="3">
        <v>33822092</v>
      </c>
      <c r="U142" t="s">
        <v>1190</v>
      </c>
    </row>
    <row r="143" spans="1:21" x14ac:dyDescent="0.35">
      <c r="A143" t="s">
        <v>21</v>
      </c>
      <c r="B143" t="s">
        <v>59</v>
      </c>
      <c r="C143" t="s">
        <v>298</v>
      </c>
      <c r="D143" s="2">
        <v>45805</v>
      </c>
      <c r="E143" t="s">
        <v>61</v>
      </c>
      <c r="F143" t="s">
        <v>299</v>
      </c>
      <c r="G143" t="s">
        <v>564</v>
      </c>
      <c r="H143" t="s">
        <v>832</v>
      </c>
      <c r="I143" s="10" t="s">
        <v>833</v>
      </c>
      <c r="J143" s="3">
        <v>70000000</v>
      </c>
      <c r="K143" s="3">
        <v>70000000</v>
      </c>
      <c r="L143" s="4">
        <v>59</v>
      </c>
      <c r="M143" s="4" t="s">
        <v>1052</v>
      </c>
      <c r="N143" s="4"/>
      <c r="O143" s="4" t="s">
        <v>1052</v>
      </c>
      <c r="P143" s="4"/>
      <c r="Q143" s="2">
        <v>45805</v>
      </c>
      <c r="R143" s="2">
        <v>45864</v>
      </c>
      <c r="S143" s="15">
        <v>0.95</v>
      </c>
      <c r="T143" s="3">
        <v>66420607</v>
      </c>
      <c r="U143" t="s">
        <v>1191</v>
      </c>
    </row>
    <row r="144" spans="1:21" x14ac:dyDescent="0.35">
      <c r="A144" t="s">
        <v>21</v>
      </c>
      <c r="B144" t="s">
        <v>125</v>
      </c>
      <c r="C144" t="s">
        <v>300</v>
      </c>
      <c r="D144" s="2">
        <v>45811</v>
      </c>
      <c r="E144" t="s">
        <v>61</v>
      </c>
      <c r="F144" t="s">
        <v>301</v>
      </c>
      <c r="G144" t="s">
        <v>565</v>
      </c>
      <c r="H144" s="5" t="s">
        <v>834</v>
      </c>
      <c r="I144" s="10" t="s">
        <v>835</v>
      </c>
      <c r="J144" s="3">
        <v>5050000</v>
      </c>
      <c r="K144" s="3">
        <v>5050000</v>
      </c>
      <c r="L144" s="4">
        <v>180</v>
      </c>
      <c r="M144" s="4" t="s">
        <v>1052</v>
      </c>
      <c r="N144" s="4"/>
      <c r="O144" s="4" t="s">
        <v>1052</v>
      </c>
      <c r="P144" s="4"/>
      <c r="Q144" s="2">
        <v>45811</v>
      </c>
      <c r="R144" s="2">
        <v>45991</v>
      </c>
      <c r="S144" s="15">
        <v>1</v>
      </c>
      <c r="T144" s="3">
        <v>5050000</v>
      </c>
      <c r="U144" t="s">
        <v>1192</v>
      </c>
    </row>
    <row r="145" spans="1:21" x14ac:dyDescent="0.35">
      <c r="A145" t="s">
        <v>43</v>
      </c>
      <c r="B145" t="s">
        <v>59</v>
      </c>
      <c r="C145" t="s">
        <v>302</v>
      </c>
      <c r="D145" s="2">
        <v>45814</v>
      </c>
      <c r="E145" t="s">
        <v>61</v>
      </c>
      <c r="F145" t="s">
        <v>303</v>
      </c>
      <c r="G145" t="s">
        <v>564</v>
      </c>
      <c r="H145" t="s">
        <v>836</v>
      </c>
      <c r="I145" s="10" t="s">
        <v>837</v>
      </c>
      <c r="J145" s="3">
        <v>139230000</v>
      </c>
      <c r="K145" s="3">
        <v>139230000</v>
      </c>
      <c r="L145" s="4">
        <v>168</v>
      </c>
      <c r="M145" s="4" t="s">
        <v>1052</v>
      </c>
      <c r="N145" s="4"/>
      <c r="O145" s="4" t="s">
        <v>1052</v>
      </c>
      <c r="P145" s="4"/>
      <c r="Q145" s="2">
        <v>45854</v>
      </c>
      <c r="R145" s="2">
        <v>46022</v>
      </c>
      <c r="S145" s="15">
        <v>0.39</v>
      </c>
      <c r="T145" s="3">
        <v>42542500</v>
      </c>
      <c r="U145" t="s">
        <v>1193</v>
      </c>
    </row>
    <row r="146" spans="1:21" x14ac:dyDescent="0.35">
      <c r="A146" t="s">
        <v>19</v>
      </c>
      <c r="B146" t="s">
        <v>59</v>
      </c>
      <c r="C146" t="s">
        <v>304</v>
      </c>
      <c r="D146" s="2">
        <v>45817</v>
      </c>
      <c r="E146" t="s">
        <v>69</v>
      </c>
      <c r="F146" t="s">
        <v>305</v>
      </c>
      <c r="G146" t="s">
        <v>564</v>
      </c>
      <c r="H146" t="s">
        <v>675</v>
      </c>
      <c r="I146" s="10" t="s">
        <v>676</v>
      </c>
      <c r="J146" s="3">
        <v>9103500</v>
      </c>
      <c r="K146" s="3">
        <v>9103500</v>
      </c>
      <c r="L146" s="4">
        <v>3</v>
      </c>
      <c r="M146" s="4" t="s">
        <v>1052</v>
      </c>
      <c r="N146" s="4"/>
      <c r="O146" s="4" t="s">
        <v>1052</v>
      </c>
      <c r="P146" s="4"/>
      <c r="Q146" s="2">
        <v>45817</v>
      </c>
      <c r="R146" s="2">
        <v>45820</v>
      </c>
      <c r="S146" s="15">
        <v>1</v>
      </c>
      <c r="T146" s="3">
        <v>9103500</v>
      </c>
      <c r="U146" t="s">
        <v>1194</v>
      </c>
    </row>
    <row r="147" spans="1:21" ht="29" x14ac:dyDescent="0.35">
      <c r="A147" t="s">
        <v>25</v>
      </c>
      <c r="B147" t="s">
        <v>125</v>
      </c>
      <c r="C147" t="s">
        <v>306</v>
      </c>
      <c r="D147" s="2">
        <v>45813</v>
      </c>
      <c r="E147" t="s">
        <v>61</v>
      </c>
      <c r="F147" t="s">
        <v>307</v>
      </c>
      <c r="G147" t="s">
        <v>564</v>
      </c>
      <c r="H147" t="s">
        <v>838</v>
      </c>
      <c r="I147" s="10" t="s">
        <v>839</v>
      </c>
      <c r="J147" s="3">
        <v>5319407</v>
      </c>
      <c r="K147" s="3">
        <v>5319407</v>
      </c>
      <c r="L147" s="4">
        <v>3</v>
      </c>
      <c r="M147" s="4" t="s">
        <v>1052</v>
      </c>
      <c r="N147" s="4"/>
      <c r="O147" s="4" t="s">
        <v>1052</v>
      </c>
      <c r="P147" s="4"/>
      <c r="Q147" s="2">
        <v>45818</v>
      </c>
      <c r="R147" s="2">
        <v>45821</v>
      </c>
      <c r="S147" s="15">
        <v>1</v>
      </c>
      <c r="T147" s="3">
        <v>5319497</v>
      </c>
      <c r="U147" t="s">
        <v>1195</v>
      </c>
    </row>
    <row r="148" spans="1:21" x14ac:dyDescent="0.35">
      <c r="A148" t="s">
        <v>42</v>
      </c>
      <c r="B148" t="s">
        <v>59</v>
      </c>
      <c r="C148" t="s">
        <v>308</v>
      </c>
      <c r="D148" s="2">
        <v>45818</v>
      </c>
      <c r="E148" t="s">
        <v>61</v>
      </c>
      <c r="F148" t="s">
        <v>309</v>
      </c>
      <c r="G148" t="s">
        <v>564</v>
      </c>
      <c r="H148" t="s">
        <v>840</v>
      </c>
      <c r="I148" s="10" t="s">
        <v>841</v>
      </c>
      <c r="J148" s="3">
        <v>97742850</v>
      </c>
      <c r="K148" s="3">
        <v>97742850</v>
      </c>
      <c r="L148" s="4">
        <v>368</v>
      </c>
      <c r="M148" s="4" t="s">
        <v>1052</v>
      </c>
      <c r="N148" s="4"/>
      <c r="O148" s="4" t="s">
        <v>1052</v>
      </c>
      <c r="P148" s="4"/>
      <c r="Q148" s="2">
        <v>45825</v>
      </c>
      <c r="R148" s="2">
        <v>46193</v>
      </c>
      <c r="S148" s="1">
        <v>0.77</v>
      </c>
      <c r="T148" s="3">
        <v>90161575</v>
      </c>
      <c r="U148" t="s">
        <v>1196</v>
      </c>
    </row>
    <row r="149" spans="1:21" ht="29" x14ac:dyDescent="0.35">
      <c r="A149" t="s">
        <v>42</v>
      </c>
      <c r="B149" t="s">
        <v>59</v>
      </c>
      <c r="C149" t="s">
        <v>310</v>
      </c>
      <c r="D149" s="2">
        <v>45820</v>
      </c>
      <c r="E149" t="s">
        <v>61</v>
      </c>
      <c r="F149" t="s">
        <v>311</v>
      </c>
      <c r="G149" t="s">
        <v>564</v>
      </c>
      <c r="H149" t="s">
        <v>842</v>
      </c>
      <c r="I149" s="10" t="s">
        <v>843</v>
      </c>
      <c r="J149" s="3">
        <v>32194260</v>
      </c>
      <c r="K149" s="3">
        <v>32194260</v>
      </c>
      <c r="L149" s="4">
        <v>183</v>
      </c>
      <c r="M149" s="4" t="s">
        <v>1052</v>
      </c>
      <c r="N149" s="4"/>
      <c r="O149" s="4" t="s">
        <v>1052</v>
      </c>
      <c r="P149" s="4"/>
      <c r="Q149" s="2">
        <v>45820</v>
      </c>
      <c r="R149" s="2">
        <v>46003</v>
      </c>
      <c r="S149" s="15">
        <v>1</v>
      </c>
      <c r="T149" s="3">
        <v>32194260</v>
      </c>
      <c r="U149" t="s">
        <v>1197</v>
      </c>
    </row>
    <row r="150" spans="1:21" ht="29" x14ac:dyDescent="0.35">
      <c r="A150" t="s">
        <v>32</v>
      </c>
      <c r="B150" t="s">
        <v>59</v>
      </c>
      <c r="C150" t="s">
        <v>312</v>
      </c>
      <c r="D150" s="2">
        <v>45817</v>
      </c>
      <c r="E150" t="s">
        <v>61</v>
      </c>
      <c r="F150" t="s">
        <v>313</v>
      </c>
      <c r="G150" t="s">
        <v>564</v>
      </c>
      <c r="H150" t="s">
        <v>842</v>
      </c>
      <c r="I150" s="10" t="s">
        <v>843</v>
      </c>
      <c r="J150" s="3">
        <v>32194260</v>
      </c>
      <c r="K150" s="3">
        <v>32194260</v>
      </c>
      <c r="L150" s="4">
        <v>90</v>
      </c>
      <c r="M150" s="4" t="s">
        <v>1052</v>
      </c>
      <c r="N150" s="4"/>
      <c r="O150" s="4" t="s">
        <v>1052</v>
      </c>
      <c r="P150" s="4"/>
      <c r="Q150" s="2">
        <v>45817</v>
      </c>
      <c r="R150" s="2">
        <v>45907</v>
      </c>
      <c r="S150" s="15">
        <v>1</v>
      </c>
      <c r="T150" s="3">
        <v>32194260</v>
      </c>
      <c r="U150" t="s">
        <v>1198</v>
      </c>
    </row>
    <row r="151" spans="1:21" x14ac:dyDescent="0.35">
      <c r="A151" t="s">
        <v>38</v>
      </c>
      <c r="B151" t="s">
        <v>125</v>
      </c>
      <c r="C151" t="s">
        <v>314</v>
      </c>
      <c r="D151" s="2">
        <v>45807</v>
      </c>
      <c r="E151" t="s">
        <v>61</v>
      </c>
      <c r="F151" t="s">
        <v>315</v>
      </c>
      <c r="G151" t="s">
        <v>564</v>
      </c>
      <c r="H151" t="s">
        <v>844</v>
      </c>
      <c r="I151" s="10" t="s">
        <v>845</v>
      </c>
      <c r="J151" s="3">
        <v>5683440</v>
      </c>
      <c r="K151" s="3">
        <v>5683440</v>
      </c>
      <c r="L151" s="4">
        <v>215</v>
      </c>
      <c r="M151" s="4" t="s">
        <v>1052</v>
      </c>
      <c r="N151" s="4"/>
      <c r="O151" s="4" t="s">
        <v>1052</v>
      </c>
      <c r="P151" s="4"/>
      <c r="Q151" s="2">
        <v>45807</v>
      </c>
      <c r="R151" s="2">
        <v>46022</v>
      </c>
      <c r="S151" s="15">
        <v>0</v>
      </c>
      <c r="T151" s="3">
        <v>0</v>
      </c>
      <c r="U151" t="s">
        <v>1199</v>
      </c>
    </row>
    <row r="152" spans="1:21" x14ac:dyDescent="0.35">
      <c r="A152" t="s">
        <v>47</v>
      </c>
      <c r="B152" t="s">
        <v>76</v>
      </c>
      <c r="C152" t="s">
        <v>316</v>
      </c>
      <c r="D152" s="2">
        <v>45824</v>
      </c>
      <c r="E152" t="s">
        <v>61</v>
      </c>
      <c r="F152" t="s">
        <v>317</v>
      </c>
      <c r="G152" t="s">
        <v>564</v>
      </c>
      <c r="H152" t="s">
        <v>846</v>
      </c>
      <c r="I152" s="10" t="s">
        <v>847</v>
      </c>
      <c r="J152" s="3">
        <v>3666937226</v>
      </c>
      <c r="K152" s="3">
        <v>7170511045</v>
      </c>
      <c r="L152" s="4">
        <v>426</v>
      </c>
      <c r="M152" s="4" t="s">
        <v>1053</v>
      </c>
      <c r="N152" s="4">
        <v>365</v>
      </c>
      <c r="O152" s="4" t="s">
        <v>1052</v>
      </c>
      <c r="P152" s="4"/>
      <c r="Q152" s="2">
        <v>45847</v>
      </c>
      <c r="R152" s="2">
        <v>46638</v>
      </c>
      <c r="S152" s="1">
        <v>0.35360000000000003</v>
      </c>
      <c r="T152" s="3">
        <v>2512196824</v>
      </c>
      <c r="U152" t="s">
        <v>1200</v>
      </c>
    </row>
    <row r="153" spans="1:21" x14ac:dyDescent="0.35">
      <c r="A153" t="s">
        <v>48</v>
      </c>
      <c r="B153" t="s">
        <v>59</v>
      </c>
      <c r="C153" t="s">
        <v>318</v>
      </c>
      <c r="D153" s="2">
        <v>45825</v>
      </c>
      <c r="E153" t="s">
        <v>69</v>
      </c>
      <c r="F153" t="s">
        <v>319</v>
      </c>
      <c r="G153" t="s">
        <v>564</v>
      </c>
      <c r="H153" t="s">
        <v>848</v>
      </c>
      <c r="I153" s="10" t="s">
        <v>849</v>
      </c>
      <c r="J153" s="3">
        <v>71067048</v>
      </c>
      <c r="K153" s="3">
        <v>71067048</v>
      </c>
      <c r="L153" s="4">
        <v>3</v>
      </c>
      <c r="M153" s="4" t="s">
        <v>1052</v>
      </c>
      <c r="N153" s="4"/>
      <c r="O153" s="4" t="s">
        <v>1052</v>
      </c>
      <c r="P153" s="4"/>
      <c r="Q153" s="2">
        <v>45825</v>
      </c>
      <c r="R153" s="2">
        <v>45828</v>
      </c>
      <c r="S153" s="15">
        <v>0.99969858773365672</v>
      </c>
      <c r="T153" s="3">
        <v>71045627.519999996</v>
      </c>
      <c r="U153" t="s">
        <v>1201</v>
      </c>
    </row>
    <row r="154" spans="1:21" x14ac:dyDescent="0.35">
      <c r="A154" t="s">
        <v>32</v>
      </c>
      <c r="B154" t="s">
        <v>59</v>
      </c>
      <c r="C154" t="s">
        <v>320</v>
      </c>
      <c r="D154" s="2">
        <v>45826</v>
      </c>
      <c r="E154" t="s">
        <v>61</v>
      </c>
      <c r="F154" t="s">
        <v>321</v>
      </c>
      <c r="G154" t="s">
        <v>565</v>
      </c>
      <c r="H154" s="5" t="s">
        <v>850</v>
      </c>
      <c r="I154" s="10" t="s">
        <v>851</v>
      </c>
      <c r="J154" s="3">
        <v>47600000</v>
      </c>
      <c r="K154" s="3">
        <v>47600000</v>
      </c>
      <c r="L154" s="4">
        <v>121</v>
      </c>
      <c r="M154" s="4" t="s">
        <v>1052</v>
      </c>
      <c r="N154" s="4"/>
      <c r="O154" s="4" t="s">
        <v>1052</v>
      </c>
      <c r="P154" s="4"/>
      <c r="Q154" s="2">
        <v>45832</v>
      </c>
      <c r="R154" s="2">
        <v>45953</v>
      </c>
      <c r="S154" s="15">
        <v>1</v>
      </c>
      <c r="T154" s="3">
        <v>47600000</v>
      </c>
      <c r="U154" t="s">
        <v>1202</v>
      </c>
    </row>
    <row r="155" spans="1:21" x14ac:dyDescent="0.35">
      <c r="A155" t="s">
        <v>38</v>
      </c>
      <c r="B155" t="s">
        <v>59</v>
      </c>
      <c r="C155" t="s">
        <v>322</v>
      </c>
      <c r="D155" s="2">
        <v>45828</v>
      </c>
      <c r="E155" t="s">
        <v>61</v>
      </c>
      <c r="F155" t="s">
        <v>196</v>
      </c>
      <c r="G155" t="s">
        <v>564</v>
      </c>
      <c r="H155" t="s">
        <v>852</v>
      </c>
      <c r="I155" s="10" t="s">
        <v>853</v>
      </c>
      <c r="J155" s="3">
        <v>178500000</v>
      </c>
      <c r="K155" s="3">
        <v>400000000</v>
      </c>
      <c r="L155" s="4">
        <v>364</v>
      </c>
      <c r="M155" s="4" t="s">
        <v>1053</v>
      </c>
      <c r="N155" s="4">
        <v>365</v>
      </c>
      <c r="O155" s="4" t="s">
        <v>1052</v>
      </c>
      <c r="P155" s="4"/>
      <c r="Q155" s="2">
        <v>45833</v>
      </c>
      <c r="R155" s="2">
        <v>46562</v>
      </c>
      <c r="S155" s="1">
        <v>0.9647</v>
      </c>
      <c r="T155" s="3">
        <v>172195397</v>
      </c>
      <c r="U155" t="s">
        <v>1203</v>
      </c>
    </row>
    <row r="156" spans="1:21" ht="29" x14ac:dyDescent="0.35">
      <c r="A156" t="s">
        <v>26</v>
      </c>
      <c r="B156" t="s">
        <v>59</v>
      </c>
      <c r="C156" t="s">
        <v>323</v>
      </c>
      <c r="D156" s="2">
        <v>45778</v>
      </c>
      <c r="E156" t="s">
        <v>93</v>
      </c>
      <c r="F156" t="s">
        <v>324</v>
      </c>
      <c r="G156" t="s">
        <v>564</v>
      </c>
      <c r="H156" t="s">
        <v>854</v>
      </c>
      <c r="I156" s="10" t="s">
        <v>855</v>
      </c>
      <c r="J156" s="3">
        <v>139140965</v>
      </c>
      <c r="K156" s="3">
        <v>139140965</v>
      </c>
      <c r="L156" s="4">
        <v>364</v>
      </c>
      <c r="M156" s="4" t="s">
        <v>1053</v>
      </c>
      <c r="N156" s="4">
        <v>61</v>
      </c>
      <c r="O156" s="4" t="s">
        <v>1052</v>
      </c>
      <c r="P156" s="4"/>
      <c r="Q156" s="2">
        <v>45778</v>
      </c>
      <c r="R156" s="2">
        <v>46203</v>
      </c>
      <c r="S156" s="1">
        <v>1</v>
      </c>
      <c r="T156" s="3">
        <v>144064900</v>
      </c>
      <c r="U156" t="s">
        <v>1204</v>
      </c>
    </row>
    <row r="157" spans="1:21" ht="29" x14ac:dyDescent="0.35">
      <c r="A157" t="s">
        <v>34</v>
      </c>
      <c r="B157" t="s">
        <v>59</v>
      </c>
      <c r="C157" t="s">
        <v>325</v>
      </c>
      <c r="D157" s="2">
        <v>45833</v>
      </c>
      <c r="E157" t="s">
        <v>61</v>
      </c>
      <c r="F157" t="s">
        <v>326</v>
      </c>
      <c r="G157" t="s">
        <v>564</v>
      </c>
      <c r="H157" t="s">
        <v>856</v>
      </c>
      <c r="I157" s="10" t="s">
        <v>857</v>
      </c>
      <c r="J157" s="3">
        <v>47174556</v>
      </c>
      <c r="K157" s="3">
        <v>47174556</v>
      </c>
      <c r="L157" s="4">
        <v>729</v>
      </c>
      <c r="M157" s="4" t="s">
        <v>1052</v>
      </c>
      <c r="N157" s="4"/>
      <c r="O157" s="4" t="s">
        <v>1052</v>
      </c>
      <c r="P157" s="4"/>
      <c r="Q157" s="2">
        <v>45902</v>
      </c>
      <c r="R157" s="2">
        <v>46631</v>
      </c>
      <c r="S157" s="1">
        <v>0.35</v>
      </c>
      <c r="T157" s="3">
        <v>18395500</v>
      </c>
      <c r="U157" t="s">
        <v>1205</v>
      </c>
    </row>
    <row r="158" spans="1:21" x14ac:dyDescent="0.35">
      <c r="A158" t="s">
        <v>43</v>
      </c>
      <c r="B158" t="s">
        <v>59</v>
      </c>
      <c r="C158" t="s">
        <v>327</v>
      </c>
      <c r="D158" s="2">
        <v>45839</v>
      </c>
      <c r="E158" t="s">
        <v>61</v>
      </c>
      <c r="F158" t="s">
        <v>328</v>
      </c>
      <c r="G158" t="s">
        <v>564</v>
      </c>
      <c r="H158" t="s">
        <v>612</v>
      </c>
      <c r="I158" s="10" t="s">
        <v>613</v>
      </c>
      <c r="J158" s="3">
        <v>40000000</v>
      </c>
      <c r="K158" s="3">
        <v>40000000</v>
      </c>
      <c r="L158" s="4">
        <v>183</v>
      </c>
      <c r="M158" s="4" t="s">
        <v>1052</v>
      </c>
      <c r="N158" s="4"/>
      <c r="O158" s="4" t="s">
        <v>1052</v>
      </c>
      <c r="P158" s="4"/>
      <c r="Q158" s="2">
        <v>45839</v>
      </c>
      <c r="R158" s="2">
        <v>46022</v>
      </c>
      <c r="S158" s="15">
        <v>1</v>
      </c>
      <c r="T158" s="3">
        <v>33026350</v>
      </c>
      <c r="U158" t="s">
        <v>1206</v>
      </c>
    </row>
    <row r="159" spans="1:21" ht="29" x14ac:dyDescent="0.35">
      <c r="A159" t="s">
        <v>38</v>
      </c>
      <c r="B159" t="s">
        <v>59</v>
      </c>
      <c r="C159" t="s">
        <v>329</v>
      </c>
      <c r="D159" s="2">
        <v>45835</v>
      </c>
      <c r="E159" t="s">
        <v>61</v>
      </c>
      <c r="F159" t="s">
        <v>196</v>
      </c>
      <c r="G159" t="s">
        <v>564</v>
      </c>
      <c r="H159" t="s">
        <v>858</v>
      </c>
      <c r="I159" s="10" t="s">
        <v>859</v>
      </c>
      <c r="J159" s="3">
        <v>178500000</v>
      </c>
      <c r="K159" s="3">
        <v>400000000</v>
      </c>
      <c r="L159" s="4">
        <v>364</v>
      </c>
      <c r="M159" s="4" t="s">
        <v>1053</v>
      </c>
      <c r="N159" s="4">
        <v>365</v>
      </c>
      <c r="O159" s="4" t="s">
        <v>1052</v>
      </c>
      <c r="P159" s="4"/>
      <c r="Q159" s="2">
        <v>45835</v>
      </c>
      <c r="R159" s="2">
        <v>46564</v>
      </c>
      <c r="S159" s="1">
        <v>0</v>
      </c>
      <c r="T159" s="3">
        <v>0</v>
      </c>
      <c r="U159" t="s">
        <v>1207</v>
      </c>
    </row>
    <row r="160" spans="1:21" x14ac:dyDescent="0.35">
      <c r="A160" t="s">
        <v>38</v>
      </c>
      <c r="B160" t="s">
        <v>59</v>
      </c>
      <c r="C160" t="s">
        <v>330</v>
      </c>
      <c r="D160" s="2">
        <v>45840</v>
      </c>
      <c r="E160" t="s">
        <v>61</v>
      </c>
      <c r="F160" t="s">
        <v>196</v>
      </c>
      <c r="G160" t="s">
        <v>564</v>
      </c>
      <c r="H160" t="s">
        <v>860</v>
      </c>
      <c r="I160" s="10" t="s">
        <v>861</v>
      </c>
      <c r="J160" s="3">
        <v>476000000</v>
      </c>
      <c r="K160" s="3">
        <v>476000000</v>
      </c>
      <c r="L160" s="4">
        <v>364</v>
      </c>
      <c r="M160" s="4" t="s">
        <v>1053</v>
      </c>
      <c r="N160" s="4">
        <v>365</v>
      </c>
      <c r="O160" s="4" t="s">
        <v>1052</v>
      </c>
      <c r="P160" s="4"/>
      <c r="Q160" s="2">
        <v>45840</v>
      </c>
      <c r="R160" s="2">
        <v>46569</v>
      </c>
      <c r="S160" s="1">
        <v>0.77270000000000005</v>
      </c>
      <c r="T160" s="3">
        <v>367784532</v>
      </c>
      <c r="U160" t="s">
        <v>1208</v>
      </c>
    </row>
    <row r="161" spans="1:21" ht="29" x14ac:dyDescent="0.35">
      <c r="A161" t="s">
        <v>32</v>
      </c>
      <c r="B161" t="s">
        <v>59</v>
      </c>
      <c r="C161" t="s">
        <v>331</v>
      </c>
      <c r="D161" s="2">
        <v>45840</v>
      </c>
      <c r="E161" t="s">
        <v>61</v>
      </c>
      <c r="F161" t="s">
        <v>332</v>
      </c>
      <c r="G161" t="s">
        <v>564</v>
      </c>
      <c r="H161" t="s">
        <v>862</v>
      </c>
      <c r="I161" s="10" t="s">
        <v>863</v>
      </c>
      <c r="J161" s="3">
        <v>707998080</v>
      </c>
      <c r="K161" s="3">
        <v>707998080</v>
      </c>
      <c r="L161" s="4">
        <v>729</v>
      </c>
      <c r="M161" s="4" t="s">
        <v>1052</v>
      </c>
      <c r="N161" s="4"/>
      <c r="O161" s="4" t="s">
        <v>1052</v>
      </c>
      <c r="P161" s="4"/>
      <c r="Q161" s="2">
        <v>45840</v>
      </c>
      <c r="R161" s="2">
        <v>46569</v>
      </c>
      <c r="S161" s="1">
        <v>0.45</v>
      </c>
      <c r="T161" s="3">
        <v>388940711.45999998</v>
      </c>
      <c r="U161" t="s">
        <v>1209</v>
      </c>
    </row>
    <row r="162" spans="1:21" x14ac:dyDescent="0.35">
      <c r="A162" t="s">
        <v>19</v>
      </c>
      <c r="B162" t="s">
        <v>125</v>
      </c>
      <c r="C162" t="s">
        <v>333</v>
      </c>
      <c r="D162" s="2">
        <v>45835</v>
      </c>
      <c r="E162" t="s">
        <v>64</v>
      </c>
      <c r="F162" t="s">
        <v>334</v>
      </c>
      <c r="G162" t="s">
        <v>564</v>
      </c>
      <c r="H162" t="s">
        <v>864</v>
      </c>
      <c r="I162" s="10" t="s">
        <v>865</v>
      </c>
      <c r="J162" s="3">
        <v>4226317</v>
      </c>
      <c r="K162" s="3">
        <v>4226317</v>
      </c>
      <c r="L162" s="4">
        <v>365</v>
      </c>
      <c r="M162" s="4" t="s">
        <v>1052</v>
      </c>
      <c r="N162" s="4"/>
      <c r="O162" s="4" t="s">
        <v>1052</v>
      </c>
      <c r="P162" s="4"/>
      <c r="Q162" s="2">
        <v>45835</v>
      </c>
      <c r="R162" s="2">
        <v>46200</v>
      </c>
      <c r="S162" s="1">
        <v>1</v>
      </c>
      <c r="T162" s="3">
        <v>4226317</v>
      </c>
      <c r="U162" t="s">
        <v>1210</v>
      </c>
    </row>
    <row r="163" spans="1:21" x14ac:dyDescent="0.35">
      <c r="A163" t="s">
        <v>41</v>
      </c>
      <c r="B163" t="s">
        <v>125</v>
      </c>
      <c r="C163" t="s">
        <v>335</v>
      </c>
      <c r="D163" s="2">
        <v>45842</v>
      </c>
      <c r="E163" t="s">
        <v>61</v>
      </c>
      <c r="F163" t="s">
        <v>336</v>
      </c>
      <c r="G163" t="s">
        <v>565</v>
      </c>
      <c r="H163" s="5" t="s">
        <v>810</v>
      </c>
      <c r="I163" s="10" t="s">
        <v>811</v>
      </c>
      <c r="J163" s="3">
        <v>1915900</v>
      </c>
      <c r="K163" s="3">
        <v>1915900</v>
      </c>
      <c r="L163" s="4">
        <v>364</v>
      </c>
      <c r="M163" s="4" t="s">
        <v>1052</v>
      </c>
      <c r="N163" s="4"/>
      <c r="O163" s="4" t="s">
        <v>1052</v>
      </c>
      <c r="P163" s="4"/>
      <c r="Q163" s="2">
        <v>45870</v>
      </c>
      <c r="R163" s="2">
        <v>46234</v>
      </c>
      <c r="S163" s="1">
        <v>0.97</v>
      </c>
      <c r="T163" s="3">
        <v>1858065</v>
      </c>
      <c r="U163" t="s">
        <v>1211</v>
      </c>
    </row>
    <row r="164" spans="1:21" ht="29" x14ac:dyDescent="0.35">
      <c r="A164" t="s">
        <v>38</v>
      </c>
      <c r="B164" t="s">
        <v>59</v>
      </c>
      <c r="C164" t="s">
        <v>337</v>
      </c>
      <c r="D164" s="2">
        <v>45845</v>
      </c>
      <c r="E164" t="s">
        <v>61</v>
      </c>
      <c r="F164" t="s">
        <v>196</v>
      </c>
      <c r="G164" t="s">
        <v>564</v>
      </c>
      <c r="H164" t="s">
        <v>866</v>
      </c>
      <c r="I164" s="10" t="s">
        <v>867</v>
      </c>
      <c r="J164" s="3">
        <v>238000000</v>
      </c>
      <c r="K164" s="3">
        <v>238000000</v>
      </c>
      <c r="L164" s="4">
        <v>364</v>
      </c>
      <c r="M164" s="4" t="s">
        <v>1052</v>
      </c>
      <c r="N164" s="4"/>
      <c r="O164" s="4" t="s">
        <v>1052</v>
      </c>
      <c r="P164" s="4"/>
      <c r="Q164" s="2">
        <v>45901</v>
      </c>
      <c r="R164" s="2">
        <v>46265</v>
      </c>
      <c r="S164" s="1">
        <v>3.1199999999999999E-2</v>
      </c>
      <c r="T164" s="3">
        <v>7421431</v>
      </c>
      <c r="U164" t="s">
        <v>1212</v>
      </c>
    </row>
    <row r="165" spans="1:21" x14ac:dyDescent="0.35">
      <c r="A165" t="s">
        <v>19</v>
      </c>
      <c r="B165" t="s">
        <v>125</v>
      </c>
      <c r="C165" t="s">
        <v>338</v>
      </c>
      <c r="D165" s="2">
        <v>45832</v>
      </c>
      <c r="E165" t="s">
        <v>61</v>
      </c>
      <c r="F165" t="s">
        <v>339</v>
      </c>
      <c r="G165" t="s">
        <v>564</v>
      </c>
      <c r="H165" t="s">
        <v>868</v>
      </c>
      <c r="I165" s="10" t="s">
        <v>869</v>
      </c>
      <c r="J165" s="3">
        <v>2748000</v>
      </c>
      <c r="K165" s="3">
        <v>2748000</v>
      </c>
      <c r="L165" s="4">
        <v>1096</v>
      </c>
      <c r="M165" s="4" t="s">
        <v>1052</v>
      </c>
      <c r="N165" s="4"/>
      <c r="O165" s="4" t="s">
        <v>1052</v>
      </c>
      <c r="P165" s="4"/>
      <c r="Q165" s="2">
        <v>45832</v>
      </c>
      <c r="R165" s="2">
        <v>46928</v>
      </c>
      <c r="S165" s="1">
        <v>1</v>
      </c>
      <c r="T165" s="3">
        <v>2748000</v>
      </c>
      <c r="U165" t="s">
        <v>1213</v>
      </c>
    </row>
    <row r="166" spans="1:21" x14ac:dyDescent="0.35">
      <c r="A166" t="s">
        <v>49</v>
      </c>
      <c r="B166" t="s">
        <v>59</v>
      </c>
      <c r="C166" t="s">
        <v>340</v>
      </c>
      <c r="D166" s="2">
        <v>45847</v>
      </c>
      <c r="E166" t="s">
        <v>61</v>
      </c>
      <c r="F166" t="s">
        <v>341</v>
      </c>
      <c r="G166" t="s">
        <v>564</v>
      </c>
      <c r="H166" t="s">
        <v>870</v>
      </c>
      <c r="I166" s="10" t="s">
        <v>871</v>
      </c>
      <c r="J166" s="3">
        <v>63099750</v>
      </c>
      <c r="K166" s="3">
        <v>63099750</v>
      </c>
      <c r="L166" s="4">
        <v>179</v>
      </c>
      <c r="M166" s="4" t="s">
        <v>1052</v>
      </c>
      <c r="N166" s="4"/>
      <c r="O166" s="4" t="s">
        <v>1052</v>
      </c>
      <c r="P166" s="4"/>
      <c r="Q166" s="2">
        <v>45902</v>
      </c>
      <c r="R166" s="2">
        <v>46081</v>
      </c>
      <c r="S166" s="1">
        <v>0.26669999999999999</v>
      </c>
      <c r="T166" s="3">
        <v>25239900</v>
      </c>
      <c r="U166" t="s">
        <v>1214</v>
      </c>
    </row>
    <row r="167" spans="1:21" ht="43.5" x14ac:dyDescent="0.35">
      <c r="A167" t="s">
        <v>21</v>
      </c>
      <c r="B167" t="s">
        <v>59</v>
      </c>
      <c r="C167" t="s">
        <v>342</v>
      </c>
      <c r="D167" s="2">
        <v>45848</v>
      </c>
      <c r="E167" t="s">
        <v>61</v>
      </c>
      <c r="F167" t="s">
        <v>343</v>
      </c>
      <c r="G167" t="s">
        <v>564</v>
      </c>
      <c r="H167" t="s">
        <v>872</v>
      </c>
      <c r="I167" s="10" t="s">
        <v>873</v>
      </c>
      <c r="J167" s="3">
        <v>59500000</v>
      </c>
      <c r="K167" s="3">
        <v>59500000</v>
      </c>
      <c r="L167" s="4">
        <v>153</v>
      </c>
      <c r="M167" s="4" t="s">
        <v>1052</v>
      </c>
      <c r="N167" s="4"/>
      <c r="O167" s="4" t="s">
        <v>1052</v>
      </c>
      <c r="P167" s="4"/>
      <c r="Q167" s="2">
        <v>45854</v>
      </c>
      <c r="R167" s="2">
        <v>46007</v>
      </c>
      <c r="S167" s="15">
        <v>1</v>
      </c>
      <c r="T167" s="3">
        <v>59500000</v>
      </c>
      <c r="U167" t="s">
        <v>1215</v>
      </c>
    </row>
    <row r="168" spans="1:21" ht="29" x14ac:dyDescent="0.35">
      <c r="A168" t="s">
        <v>25</v>
      </c>
      <c r="B168" t="s">
        <v>59</v>
      </c>
      <c r="C168" t="s">
        <v>344</v>
      </c>
      <c r="D168" s="2">
        <v>45852</v>
      </c>
      <c r="E168" t="s">
        <v>61</v>
      </c>
      <c r="F168" t="s">
        <v>345</v>
      </c>
      <c r="G168" t="s">
        <v>564</v>
      </c>
      <c r="H168" t="s">
        <v>842</v>
      </c>
      <c r="I168" s="10" t="s">
        <v>843</v>
      </c>
      <c r="J168" s="3">
        <v>21247889</v>
      </c>
      <c r="K168" s="3">
        <v>21247889</v>
      </c>
      <c r="L168" s="4">
        <v>184</v>
      </c>
      <c r="M168" s="4" t="s">
        <v>1052</v>
      </c>
      <c r="N168" s="4"/>
      <c r="O168" s="4" t="s">
        <v>1052</v>
      </c>
      <c r="P168" s="4"/>
      <c r="Q168" s="2">
        <v>45852</v>
      </c>
      <c r="R168" s="2">
        <v>46036</v>
      </c>
      <c r="S168" s="1">
        <v>1</v>
      </c>
      <c r="T168" s="3">
        <v>21247889</v>
      </c>
      <c r="U168" t="s">
        <v>1216</v>
      </c>
    </row>
    <row r="169" spans="1:21" ht="29" x14ac:dyDescent="0.35">
      <c r="A169" t="s">
        <v>38</v>
      </c>
      <c r="B169" t="s">
        <v>59</v>
      </c>
      <c r="C169" t="s">
        <v>346</v>
      </c>
      <c r="D169" s="2">
        <v>45849</v>
      </c>
      <c r="E169" t="s">
        <v>61</v>
      </c>
      <c r="F169" t="s">
        <v>196</v>
      </c>
      <c r="G169" t="s">
        <v>564</v>
      </c>
      <c r="H169" t="s">
        <v>874</v>
      </c>
      <c r="I169" s="10" t="s">
        <v>875</v>
      </c>
      <c r="J169" s="3">
        <v>178500000</v>
      </c>
      <c r="K169" s="3">
        <v>400000000</v>
      </c>
      <c r="L169" s="4">
        <v>364</v>
      </c>
      <c r="M169" s="4" t="s">
        <v>1053</v>
      </c>
      <c r="N169" s="4">
        <v>365</v>
      </c>
      <c r="O169" s="4" t="s">
        <v>1052</v>
      </c>
      <c r="P169" s="4"/>
      <c r="Q169" s="2">
        <v>45849</v>
      </c>
      <c r="R169" s="2">
        <v>46578</v>
      </c>
      <c r="S169" s="1">
        <v>0</v>
      </c>
      <c r="T169" s="3">
        <v>0</v>
      </c>
      <c r="U169" t="s">
        <v>1217</v>
      </c>
    </row>
    <row r="170" spans="1:21" x14ac:dyDescent="0.35">
      <c r="A170" t="s">
        <v>22</v>
      </c>
      <c r="B170" t="s">
        <v>59</v>
      </c>
      <c r="C170" t="s">
        <v>347</v>
      </c>
      <c r="D170" s="2">
        <v>45852</v>
      </c>
      <c r="E170" t="s">
        <v>61</v>
      </c>
      <c r="F170" t="s">
        <v>348</v>
      </c>
      <c r="G170" t="s">
        <v>565</v>
      </c>
      <c r="H170" s="5" t="s">
        <v>876</v>
      </c>
      <c r="I170" s="10" t="s">
        <v>877</v>
      </c>
      <c r="J170" s="3">
        <v>24370920</v>
      </c>
      <c r="K170" s="3">
        <v>24370920</v>
      </c>
      <c r="L170" s="4">
        <v>121</v>
      </c>
      <c r="M170" s="4" t="s">
        <v>1052</v>
      </c>
      <c r="N170" s="4"/>
      <c r="O170" s="4" t="s">
        <v>1052</v>
      </c>
      <c r="P170" s="4"/>
      <c r="Q170" s="2">
        <v>45901</v>
      </c>
      <c r="R170" s="2">
        <v>46022</v>
      </c>
      <c r="S170" s="15">
        <v>0.33329999999999999</v>
      </c>
      <c r="T170" s="3">
        <v>8123637</v>
      </c>
      <c r="U170" t="s">
        <v>1218</v>
      </c>
    </row>
    <row r="171" spans="1:21" ht="29" x14ac:dyDescent="0.35">
      <c r="A171" t="s">
        <v>32</v>
      </c>
      <c r="B171" t="s">
        <v>59</v>
      </c>
      <c r="C171" t="s">
        <v>349</v>
      </c>
      <c r="D171" s="2">
        <v>45860</v>
      </c>
      <c r="E171" t="s">
        <v>61</v>
      </c>
      <c r="F171" t="s">
        <v>350</v>
      </c>
      <c r="G171" t="s">
        <v>564</v>
      </c>
      <c r="H171" t="s">
        <v>878</v>
      </c>
      <c r="I171" s="10" t="s">
        <v>879</v>
      </c>
      <c r="J171" s="3">
        <v>44625000</v>
      </c>
      <c r="K171" s="3">
        <v>44625000</v>
      </c>
      <c r="L171" s="4">
        <v>60</v>
      </c>
      <c r="M171" s="4" t="s">
        <v>1052</v>
      </c>
      <c r="N171" s="4"/>
      <c r="O171" s="4" t="s">
        <v>1052</v>
      </c>
      <c r="P171" s="4"/>
      <c r="Q171" s="2">
        <v>45860</v>
      </c>
      <c r="R171" s="2">
        <v>45920</v>
      </c>
      <c r="S171" s="15">
        <v>1</v>
      </c>
      <c r="T171" s="3">
        <v>44625000</v>
      </c>
      <c r="U171" t="s">
        <v>1219</v>
      </c>
    </row>
    <row r="172" spans="1:21" x14ac:dyDescent="0.35">
      <c r="A172" t="s">
        <v>21</v>
      </c>
      <c r="B172" t="s">
        <v>76</v>
      </c>
      <c r="C172" t="s">
        <v>351</v>
      </c>
      <c r="D172" s="2">
        <v>45863</v>
      </c>
      <c r="E172" t="s">
        <v>61</v>
      </c>
      <c r="F172" t="s">
        <v>352</v>
      </c>
      <c r="G172" t="s">
        <v>564</v>
      </c>
      <c r="H172" t="s">
        <v>880</v>
      </c>
      <c r="I172" s="10" t="s">
        <v>881</v>
      </c>
      <c r="J172" s="3">
        <v>2844762261</v>
      </c>
      <c r="K172" s="3">
        <v>2844762261</v>
      </c>
      <c r="L172" s="4">
        <v>729</v>
      </c>
      <c r="M172" s="4" t="s">
        <v>1052</v>
      </c>
      <c r="N172" s="4"/>
      <c r="O172" s="4" t="s">
        <v>1052</v>
      </c>
      <c r="P172" s="4"/>
      <c r="Q172" s="2">
        <v>45863</v>
      </c>
      <c r="R172" s="2">
        <v>46592</v>
      </c>
      <c r="S172" s="1">
        <v>0.42</v>
      </c>
      <c r="T172" s="3">
        <v>1118718521.0299997</v>
      </c>
      <c r="U172" t="s">
        <v>1220</v>
      </c>
    </row>
    <row r="173" spans="1:21" x14ac:dyDescent="0.35">
      <c r="A173" t="s">
        <v>22</v>
      </c>
      <c r="B173" t="s">
        <v>59</v>
      </c>
      <c r="C173" t="s">
        <v>353</v>
      </c>
      <c r="D173" s="2">
        <v>45866</v>
      </c>
      <c r="E173" t="s">
        <v>61</v>
      </c>
      <c r="F173" t="s">
        <v>354</v>
      </c>
      <c r="G173" t="s">
        <v>565</v>
      </c>
      <c r="H173" s="5" t="s">
        <v>882</v>
      </c>
      <c r="I173" s="10" t="s">
        <v>883</v>
      </c>
      <c r="J173" s="3">
        <v>16247274</v>
      </c>
      <c r="K173" s="3">
        <v>16247274</v>
      </c>
      <c r="L173" s="4">
        <v>121</v>
      </c>
      <c r="M173" s="4" t="s">
        <v>1052</v>
      </c>
      <c r="N173" s="4"/>
      <c r="O173" s="4" t="s">
        <v>1052</v>
      </c>
      <c r="P173" s="4"/>
      <c r="Q173" s="2">
        <v>45901</v>
      </c>
      <c r="R173" s="2">
        <v>46022</v>
      </c>
      <c r="S173" s="15">
        <v>0.5</v>
      </c>
      <c r="T173" s="3">
        <v>8123637</v>
      </c>
      <c r="U173" t="s">
        <v>1221</v>
      </c>
    </row>
    <row r="174" spans="1:21" x14ac:dyDescent="0.35">
      <c r="A174" t="s">
        <v>19</v>
      </c>
      <c r="B174" t="s">
        <v>291</v>
      </c>
      <c r="C174" t="s">
        <v>355</v>
      </c>
      <c r="D174" s="2">
        <v>45867</v>
      </c>
      <c r="E174" t="s">
        <v>69</v>
      </c>
      <c r="F174" t="s">
        <v>356</v>
      </c>
      <c r="G174" t="s">
        <v>564</v>
      </c>
      <c r="H174" t="s">
        <v>884</v>
      </c>
      <c r="I174" s="10" t="s">
        <v>885</v>
      </c>
      <c r="J174" s="3">
        <v>250836451</v>
      </c>
      <c r="K174" s="3">
        <v>250836451</v>
      </c>
      <c r="L174" s="4">
        <v>513</v>
      </c>
      <c r="M174" s="4" t="s">
        <v>1052</v>
      </c>
      <c r="N174" s="4"/>
      <c r="O174" s="4" t="s">
        <v>1052</v>
      </c>
      <c r="P174" s="4"/>
      <c r="Q174" s="2">
        <v>45874</v>
      </c>
      <c r="R174" s="2">
        <v>46387</v>
      </c>
      <c r="S174" s="1">
        <v>0.72230000000000005</v>
      </c>
      <c r="T174" s="3">
        <v>181440279</v>
      </c>
      <c r="U174" t="s">
        <v>1222</v>
      </c>
    </row>
    <row r="175" spans="1:21" x14ac:dyDescent="0.35">
      <c r="A175" t="s">
        <v>38</v>
      </c>
      <c r="B175" t="s">
        <v>59</v>
      </c>
      <c r="C175" t="s">
        <v>357</v>
      </c>
      <c r="D175" s="2">
        <v>45867</v>
      </c>
      <c r="E175" t="s">
        <v>61</v>
      </c>
      <c r="F175" t="s">
        <v>196</v>
      </c>
      <c r="G175" t="s">
        <v>564</v>
      </c>
      <c r="H175" t="s">
        <v>886</v>
      </c>
      <c r="I175" s="10" t="s">
        <v>887</v>
      </c>
      <c r="J175" s="3">
        <v>357000000</v>
      </c>
      <c r="K175" s="3">
        <v>739800000</v>
      </c>
      <c r="L175" s="4">
        <v>364</v>
      </c>
      <c r="M175" s="4" t="s">
        <v>1053</v>
      </c>
      <c r="N175" s="4">
        <v>365</v>
      </c>
      <c r="O175" s="4" t="s">
        <v>1052</v>
      </c>
      <c r="P175" s="4"/>
      <c r="Q175" s="2">
        <v>45867</v>
      </c>
      <c r="R175" s="2">
        <v>46596</v>
      </c>
      <c r="S175" s="1">
        <v>8.4000000000000005E-2</v>
      </c>
      <c r="T175" s="3">
        <v>29988000</v>
      </c>
      <c r="U175" t="s">
        <v>1223</v>
      </c>
    </row>
    <row r="176" spans="1:21" x14ac:dyDescent="0.35">
      <c r="A176" t="s">
        <v>20</v>
      </c>
      <c r="B176" t="s">
        <v>59</v>
      </c>
      <c r="C176" t="s">
        <v>358</v>
      </c>
      <c r="D176" s="2">
        <v>45868</v>
      </c>
      <c r="E176" t="s">
        <v>61</v>
      </c>
      <c r="F176" t="s">
        <v>359</v>
      </c>
      <c r="G176" t="s">
        <v>565</v>
      </c>
      <c r="H176" s="5" t="s">
        <v>888</v>
      </c>
      <c r="I176" s="10" t="s">
        <v>889</v>
      </c>
      <c r="J176" s="3">
        <v>30000000</v>
      </c>
      <c r="K176" s="3">
        <v>30000000</v>
      </c>
      <c r="L176" s="4">
        <v>152</v>
      </c>
      <c r="M176" s="4" t="s">
        <v>1052</v>
      </c>
      <c r="N176" s="4"/>
      <c r="O176" s="4" t="s">
        <v>1052</v>
      </c>
      <c r="P176" s="4"/>
      <c r="Q176" s="2">
        <v>45870</v>
      </c>
      <c r="R176" s="2">
        <v>46022</v>
      </c>
      <c r="S176" s="15">
        <v>0.67</v>
      </c>
      <c r="T176" s="3">
        <v>20000000</v>
      </c>
      <c r="U176" t="s">
        <v>1224</v>
      </c>
    </row>
    <row r="177" spans="1:21" x14ac:dyDescent="0.35">
      <c r="A177" t="s">
        <v>19</v>
      </c>
      <c r="B177" t="s">
        <v>360</v>
      </c>
      <c r="C177">
        <v>145773</v>
      </c>
      <c r="D177" s="2">
        <v>45784</v>
      </c>
      <c r="E177" t="s">
        <v>69</v>
      </c>
      <c r="F177" t="s">
        <v>361</v>
      </c>
      <c r="G177" t="s">
        <v>564</v>
      </c>
      <c r="H177" t="s">
        <v>890</v>
      </c>
      <c r="I177" s="10" t="s">
        <v>891</v>
      </c>
      <c r="J177" s="3">
        <v>14000000</v>
      </c>
      <c r="K177" s="3">
        <v>14000000</v>
      </c>
      <c r="L177" s="4">
        <v>328</v>
      </c>
      <c r="M177" s="4" t="s">
        <v>1052</v>
      </c>
      <c r="N177" s="4"/>
      <c r="O177" s="4" t="s">
        <v>1052</v>
      </c>
      <c r="P177" s="4"/>
      <c r="Q177" s="2">
        <v>45784</v>
      </c>
      <c r="R177" s="2">
        <v>46234</v>
      </c>
      <c r="S177" s="1">
        <v>0.76</v>
      </c>
      <c r="T177" s="3">
        <v>15955524</v>
      </c>
      <c r="U177" t="s">
        <v>1225</v>
      </c>
    </row>
    <row r="178" spans="1:21" x14ac:dyDescent="0.35">
      <c r="A178" t="s">
        <v>38</v>
      </c>
      <c r="B178" t="s">
        <v>59</v>
      </c>
      <c r="C178" t="s">
        <v>362</v>
      </c>
      <c r="D178" s="2">
        <v>45868</v>
      </c>
      <c r="E178" t="s">
        <v>61</v>
      </c>
      <c r="F178" t="s">
        <v>363</v>
      </c>
      <c r="G178" t="s">
        <v>564</v>
      </c>
      <c r="H178" t="s">
        <v>892</v>
      </c>
      <c r="I178" s="10" t="s">
        <v>893</v>
      </c>
      <c r="J178" s="3">
        <v>119000000</v>
      </c>
      <c r="K178" s="3">
        <v>119000000</v>
      </c>
      <c r="L178" s="4">
        <v>364</v>
      </c>
      <c r="M178" s="4" t="s">
        <v>1052</v>
      </c>
      <c r="N178" s="4"/>
      <c r="O178" s="4" t="s">
        <v>1052</v>
      </c>
      <c r="P178" s="4"/>
      <c r="Q178" s="2">
        <v>45890</v>
      </c>
      <c r="R178" s="2">
        <v>46254</v>
      </c>
      <c r="S178" s="1">
        <v>0</v>
      </c>
      <c r="T178" s="3">
        <v>0</v>
      </c>
      <c r="U178" t="s">
        <v>1226</v>
      </c>
    </row>
    <row r="179" spans="1:21" ht="29" x14ac:dyDescent="0.35">
      <c r="A179" t="s">
        <v>19</v>
      </c>
      <c r="B179" t="s">
        <v>125</v>
      </c>
      <c r="C179" t="s">
        <v>364</v>
      </c>
      <c r="D179" s="2">
        <v>45862</v>
      </c>
      <c r="E179" t="s">
        <v>64</v>
      </c>
      <c r="F179" t="s">
        <v>365</v>
      </c>
      <c r="G179" t="s">
        <v>564</v>
      </c>
      <c r="H179" t="s">
        <v>621</v>
      </c>
      <c r="I179" s="10" t="s">
        <v>622</v>
      </c>
      <c r="J179" s="3">
        <v>5055696</v>
      </c>
      <c r="K179" s="3">
        <v>5055696</v>
      </c>
      <c r="L179" s="4">
        <v>8</v>
      </c>
      <c r="M179" s="4" t="s">
        <v>1053</v>
      </c>
      <c r="N179" s="4">
        <v>13</v>
      </c>
      <c r="O179" s="4" t="s">
        <v>1052</v>
      </c>
      <c r="P179" s="4"/>
      <c r="Q179" s="2">
        <v>45952</v>
      </c>
      <c r="R179" s="2">
        <v>45973</v>
      </c>
      <c r="S179" s="15">
        <v>1</v>
      </c>
      <c r="T179" s="3">
        <v>5055696</v>
      </c>
      <c r="U179" t="s">
        <v>1227</v>
      </c>
    </row>
    <row r="180" spans="1:21" x14ac:dyDescent="0.35">
      <c r="A180" t="s">
        <v>27</v>
      </c>
      <c r="B180" t="s">
        <v>59</v>
      </c>
      <c r="C180" t="s">
        <v>366</v>
      </c>
      <c r="D180" s="2">
        <v>45880</v>
      </c>
      <c r="E180" t="s">
        <v>61</v>
      </c>
      <c r="F180" t="s">
        <v>367</v>
      </c>
      <c r="G180" t="s">
        <v>564</v>
      </c>
      <c r="H180" t="s">
        <v>894</v>
      </c>
      <c r="I180" s="10" t="s">
        <v>895</v>
      </c>
      <c r="J180" s="3">
        <v>17850000</v>
      </c>
      <c r="K180" s="3">
        <v>17850000</v>
      </c>
      <c r="L180" s="4">
        <v>106</v>
      </c>
      <c r="M180" s="4" t="s">
        <v>1052</v>
      </c>
      <c r="N180" s="4"/>
      <c r="O180" s="4" t="s">
        <v>1052</v>
      </c>
      <c r="P180" s="4"/>
      <c r="Q180" s="2">
        <v>45916</v>
      </c>
      <c r="R180" s="2">
        <v>46022</v>
      </c>
      <c r="S180" s="15">
        <v>0.03</v>
      </c>
      <c r="T180" s="3">
        <v>542600</v>
      </c>
      <c r="U180" t="s">
        <v>1228</v>
      </c>
    </row>
    <row r="181" spans="1:21" x14ac:dyDescent="0.35">
      <c r="A181" t="s">
        <v>38</v>
      </c>
      <c r="B181" t="s">
        <v>59</v>
      </c>
      <c r="C181" t="s">
        <v>368</v>
      </c>
      <c r="D181" s="2">
        <v>45869</v>
      </c>
      <c r="E181" t="s">
        <v>61</v>
      </c>
      <c r="F181" t="s">
        <v>196</v>
      </c>
      <c r="G181" t="s">
        <v>564</v>
      </c>
      <c r="H181" t="s">
        <v>896</v>
      </c>
      <c r="I181" s="10" t="s">
        <v>897</v>
      </c>
      <c r="J181" s="3">
        <v>178500000</v>
      </c>
      <c r="K181" s="3">
        <v>178500000</v>
      </c>
      <c r="L181" s="4">
        <v>364</v>
      </c>
      <c r="M181" s="4" t="s">
        <v>1052</v>
      </c>
      <c r="N181" s="4"/>
      <c r="O181" s="4" t="s">
        <v>1052</v>
      </c>
      <c r="P181" s="4"/>
      <c r="Q181" s="2">
        <v>45889</v>
      </c>
      <c r="R181" s="2">
        <v>46253</v>
      </c>
      <c r="S181" s="1">
        <v>1.4140999999999999</v>
      </c>
      <c r="T181" s="3">
        <v>252410865</v>
      </c>
      <c r="U181" t="s">
        <v>1229</v>
      </c>
    </row>
    <row r="182" spans="1:21" ht="29" x14ac:dyDescent="0.35">
      <c r="A182" t="s">
        <v>38</v>
      </c>
      <c r="B182" t="s">
        <v>59</v>
      </c>
      <c r="C182" t="s">
        <v>369</v>
      </c>
      <c r="D182" s="2">
        <v>45869</v>
      </c>
      <c r="E182" t="s">
        <v>61</v>
      </c>
      <c r="F182" t="s">
        <v>196</v>
      </c>
      <c r="G182" t="s">
        <v>564</v>
      </c>
      <c r="H182" t="s">
        <v>898</v>
      </c>
      <c r="I182" s="10" t="s">
        <v>899</v>
      </c>
      <c r="J182" s="3">
        <v>178500000</v>
      </c>
      <c r="K182" s="3">
        <v>178500000</v>
      </c>
      <c r="L182" s="4">
        <v>364</v>
      </c>
      <c r="M182" s="4" t="s">
        <v>1052</v>
      </c>
      <c r="N182" s="4"/>
      <c r="O182" s="4" t="s">
        <v>1052</v>
      </c>
      <c r="P182" s="4"/>
      <c r="Q182" s="2">
        <v>45870</v>
      </c>
      <c r="R182" s="2">
        <v>46234</v>
      </c>
      <c r="S182" s="1">
        <v>0</v>
      </c>
      <c r="T182" s="3">
        <v>0</v>
      </c>
      <c r="U182" t="s">
        <v>1230</v>
      </c>
    </row>
    <row r="183" spans="1:21" x14ac:dyDescent="0.35">
      <c r="A183" t="s">
        <v>38</v>
      </c>
      <c r="B183" t="s">
        <v>59</v>
      </c>
      <c r="C183" t="s">
        <v>370</v>
      </c>
      <c r="D183" s="2">
        <v>45869</v>
      </c>
      <c r="E183" t="s">
        <v>61</v>
      </c>
      <c r="F183" t="s">
        <v>371</v>
      </c>
      <c r="G183" t="s">
        <v>565</v>
      </c>
      <c r="H183" s="5" t="s">
        <v>900</v>
      </c>
      <c r="I183" s="10" t="s">
        <v>901</v>
      </c>
      <c r="J183" s="3">
        <v>35400000</v>
      </c>
      <c r="K183" s="3">
        <v>35400000</v>
      </c>
      <c r="L183" s="4">
        <v>141</v>
      </c>
      <c r="M183" s="4" t="s">
        <v>1052</v>
      </c>
      <c r="N183" s="4"/>
      <c r="O183" s="4" t="s">
        <v>1052</v>
      </c>
      <c r="P183" s="4"/>
      <c r="Q183" s="2">
        <v>45881</v>
      </c>
      <c r="R183" s="2">
        <v>46022</v>
      </c>
      <c r="S183" s="15">
        <v>0.7722</v>
      </c>
      <c r="T183" s="3">
        <v>27336666</v>
      </c>
      <c r="U183" t="s">
        <v>1231</v>
      </c>
    </row>
    <row r="184" spans="1:21" x14ac:dyDescent="0.35">
      <c r="A184" t="s">
        <v>25</v>
      </c>
      <c r="B184" t="s">
        <v>59</v>
      </c>
      <c r="C184" t="s">
        <v>372</v>
      </c>
      <c r="D184" s="2">
        <v>45874</v>
      </c>
      <c r="E184" t="s">
        <v>61</v>
      </c>
      <c r="F184" t="s">
        <v>2374</v>
      </c>
      <c r="G184" t="s">
        <v>564</v>
      </c>
      <c r="H184" t="s">
        <v>612</v>
      </c>
      <c r="I184" s="10" t="s">
        <v>613</v>
      </c>
      <c r="J184" s="3">
        <v>346000000</v>
      </c>
      <c r="K184" s="3">
        <v>346000000</v>
      </c>
      <c r="L184" s="4">
        <v>855</v>
      </c>
      <c r="M184" s="4" t="s">
        <v>1052</v>
      </c>
      <c r="N184" s="4"/>
      <c r="O184" s="4" t="s">
        <v>1052</v>
      </c>
      <c r="P184" s="4"/>
      <c r="Q184" s="2">
        <v>45897</v>
      </c>
      <c r="R184" s="2">
        <v>46752</v>
      </c>
      <c r="S184" s="1">
        <v>0.19</v>
      </c>
      <c r="T184" s="3">
        <v>67100000</v>
      </c>
      <c r="U184" t="s">
        <v>1232</v>
      </c>
    </row>
    <row r="185" spans="1:21" ht="29" x14ac:dyDescent="0.35">
      <c r="A185" t="s">
        <v>38</v>
      </c>
      <c r="B185" t="s">
        <v>59</v>
      </c>
      <c r="C185" t="s">
        <v>373</v>
      </c>
      <c r="D185" s="2">
        <v>45874</v>
      </c>
      <c r="E185" t="s">
        <v>61</v>
      </c>
      <c r="F185" t="s">
        <v>196</v>
      </c>
      <c r="G185" t="s">
        <v>564</v>
      </c>
      <c r="H185" t="s">
        <v>902</v>
      </c>
      <c r="I185" s="10" t="s">
        <v>903</v>
      </c>
      <c r="J185" s="3">
        <v>178500000</v>
      </c>
      <c r="K185" s="3">
        <v>178500000</v>
      </c>
      <c r="L185" s="4">
        <v>364</v>
      </c>
      <c r="M185" s="4" t="s">
        <v>1052</v>
      </c>
      <c r="N185" s="4"/>
      <c r="O185" s="4" t="s">
        <v>1052</v>
      </c>
      <c r="P185" s="4"/>
      <c r="Q185" s="2">
        <v>45883</v>
      </c>
      <c r="R185" s="2">
        <v>46247</v>
      </c>
      <c r="S185" s="1">
        <v>0.1024</v>
      </c>
      <c r="T185" s="3">
        <v>18278400</v>
      </c>
      <c r="U185" t="s">
        <v>1233</v>
      </c>
    </row>
    <row r="186" spans="1:21" x14ac:dyDescent="0.35">
      <c r="A186" t="s">
        <v>22</v>
      </c>
      <c r="B186" t="s">
        <v>59</v>
      </c>
      <c r="C186" t="s">
        <v>374</v>
      </c>
      <c r="D186" s="2">
        <v>45874</v>
      </c>
      <c r="E186" t="s">
        <v>61</v>
      </c>
      <c r="F186" t="s">
        <v>375</v>
      </c>
      <c r="G186" t="s">
        <v>565</v>
      </c>
      <c r="H186" s="5" t="s">
        <v>904</v>
      </c>
      <c r="I186" s="10" t="s">
        <v>905</v>
      </c>
      <c r="J186" s="3">
        <v>32897370</v>
      </c>
      <c r="K186" s="3">
        <v>32897370</v>
      </c>
      <c r="L186" s="4">
        <v>121</v>
      </c>
      <c r="M186" s="4" t="s">
        <v>1052</v>
      </c>
      <c r="N186" s="4"/>
      <c r="O186" s="4" t="s">
        <v>1052</v>
      </c>
      <c r="P186" s="4"/>
      <c r="Q186" s="2">
        <v>45901</v>
      </c>
      <c r="R186" s="2">
        <v>46022</v>
      </c>
      <c r="S186" s="15">
        <v>0.5</v>
      </c>
      <c r="T186" s="3">
        <v>16448685</v>
      </c>
      <c r="U186" t="s">
        <v>1234</v>
      </c>
    </row>
    <row r="187" spans="1:21" x14ac:dyDescent="0.35">
      <c r="A187" t="s">
        <v>22</v>
      </c>
      <c r="B187" t="s">
        <v>59</v>
      </c>
      <c r="C187" t="s">
        <v>376</v>
      </c>
      <c r="D187" s="2">
        <v>45875</v>
      </c>
      <c r="E187" t="s">
        <v>61</v>
      </c>
      <c r="F187" t="s">
        <v>377</v>
      </c>
      <c r="G187" t="s">
        <v>565</v>
      </c>
      <c r="H187" s="5" t="s">
        <v>906</v>
      </c>
      <c r="I187" s="10" t="s">
        <v>907</v>
      </c>
      <c r="J187" s="3">
        <v>32897370</v>
      </c>
      <c r="K187" s="3">
        <v>32897370</v>
      </c>
      <c r="L187" s="4">
        <v>121</v>
      </c>
      <c r="M187" s="4" t="s">
        <v>1052</v>
      </c>
      <c r="N187" s="4"/>
      <c r="O187" s="4" t="s">
        <v>1052</v>
      </c>
      <c r="P187" s="4"/>
      <c r="Q187" s="2">
        <v>45901</v>
      </c>
      <c r="R187" s="2">
        <v>46022</v>
      </c>
      <c r="S187" s="15">
        <v>0.5</v>
      </c>
      <c r="T187" s="3">
        <v>16448685</v>
      </c>
      <c r="U187" t="s">
        <v>1235</v>
      </c>
    </row>
    <row r="188" spans="1:21" x14ac:dyDescent="0.35">
      <c r="A188" t="s">
        <v>20</v>
      </c>
      <c r="B188" t="s">
        <v>59</v>
      </c>
      <c r="C188" t="s">
        <v>378</v>
      </c>
      <c r="D188" s="2">
        <v>45875</v>
      </c>
      <c r="E188" t="s">
        <v>61</v>
      </c>
      <c r="F188" t="s">
        <v>379</v>
      </c>
      <c r="G188" t="s">
        <v>565</v>
      </c>
      <c r="H188" s="5" t="s">
        <v>908</v>
      </c>
      <c r="I188" s="10" t="s">
        <v>909</v>
      </c>
      <c r="J188" s="3">
        <v>30000000</v>
      </c>
      <c r="K188" s="3">
        <v>30000000</v>
      </c>
      <c r="L188" s="4">
        <v>145</v>
      </c>
      <c r="M188" s="4" t="s">
        <v>1052</v>
      </c>
      <c r="N188" s="4"/>
      <c r="O188" s="4" t="s">
        <v>1052</v>
      </c>
      <c r="P188" s="4"/>
      <c r="Q188" s="2">
        <v>45877</v>
      </c>
      <c r="R188" s="2">
        <v>46022</v>
      </c>
      <c r="S188" s="15">
        <v>0.62</v>
      </c>
      <c r="T188" s="3">
        <v>18666666</v>
      </c>
      <c r="U188" t="s">
        <v>1236</v>
      </c>
    </row>
    <row r="189" spans="1:21" x14ac:dyDescent="0.35">
      <c r="A189" t="s">
        <v>50</v>
      </c>
      <c r="B189" t="s">
        <v>59</v>
      </c>
      <c r="C189" t="s">
        <v>380</v>
      </c>
      <c r="D189" s="2">
        <v>45875</v>
      </c>
      <c r="E189" t="s">
        <v>61</v>
      </c>
      <c r="F189" t="s">
        <v>381</v>
      </c>
      <c r="G189" t="s">
        <v>564</v>
      </c>
      <c r="H189" t="s">
        <v>910</v>
      </c>
      <c r="I189" s="10" t="s">
        <v>911</v>
      </c>
      <c r="J189" s="3">
        <v>11900000</v>
      </c>
      <c r="K189" s="3">
        <v>11900000</v>
      </c>
      <c r="L189" s="4">
        <v>60</v>
      </c>
      <c r="M189" s="4" t="s">
        <v>1052</v>
      </c>
      <c r="N189" s="4"/>
      <c r="O189" s="4" t="s">
        <v>1052</v>
      </c>
      <c r="P189" s="4"/>
      <c r="Q189" s="2">
        <v>45875</v>
      </c>
      <c r="R189" s="2">
        <v>45935</v>
      </c>
      <c r="S189" s="15">
        <v>1</v>
      </c>
      <c r="T189" s="3">
        <v>11900000</v>
      </c>
      <c r="U189" t="s">
        <v>1237</v>
      </c>
    </row>
    <row r="190" spans="1:21" ht="29" x14ac:dyDescent="0.35">
      <c r="A190" t="s">
        <v>38</v>
      </c>
      <c r="B190" t="s">
        <v>59</v>
      </c>
      <c r="C190" t="s">
        <v>382</v>
      </c>
      <c r="D190" s="2">
        <v>45882</v>
      </c>
      <c r="E190" t="s">
        <v>61</v>
      </c>
      <c r="F190" t="s">
        <v>2375</v>
      </c>
      <c r="G190" t="s">
        <v>564</v>
      </c>
      <c r="H190" t="s">
        <v>912</v>
      </c>
      <c r="I190" s="10" t="s">
        <v>913</v>
      </c>
      <c r="J190" s="3">
        <v>119000000</v>
      </c>
      <c r="K190" s="3">
        <v>119000000</v>
      </c>
      <c r="L190" s="4">
        <v>364</v>
      </c>
      <c r="M190" s="4" t="s">
        <v>1052</v>
      </c>
      <c r="N190" s="4"/>
      <c r="O190" s="4" t="s">
        <v>1052</v>
      </c>
      <c r="P190" s="4"/>
      <c r="Q190" s="2">
        <v>45898</v>
      </c>
      <c r="R190" s="2">
        <v>46262</v>
      </c>
      <c r="S190" s="1">
        <v>0</v>
      </c>
      <c r="T190" s="3">
        <v>0</v>
      </c>
      <c r="U190" t="s">
        <v>1238</v>
      </c>
    </row>
    <row r="191" spans="1:21" x14ac:dyDescent="0.35">
      <c r="A191" t="s">
        <v>22</v>
      </c>
      <c r="B191" t="s">
        <v>59</v>
      </c>
      <c r="C191" t="s">
        <v>383</v>
      </c>
      <c r="D191" s="2">
        <v>45882</v>
      </c>
      <c r="E191" t="s">
        <v>61</v>
      </c>
      <c r="F191" t="s">
        <v>384</v>
      </c>
      <c r="G191" t="s">
        <v>565</v>
      </c>
      <c r="H191" s="5" t="s">
        <v>914</v>
      </c>
      <c r="I191" s="10" t="s">
        <v>915</v>
      </c>
      <c r="J191" s="3">
        <v>16247274</v>
      </c>
      <c r="K191" s="3">
        <v>16247274</v>
      </c>
      <c r="L191" s="4">
        <v>15</v>
      </c>
      <c r="M191" s="4" t="s">
        <v>1052</v>
      </c>
      <c r="N191" s="4"/>
      <c r="O191" s="4" t="s">
        <v>1052</v>
      </c>
      <c r="P191" s="4"/>
      <c r="Q191" s="2">
        <v>45882</v>
      </c>
      <c r="R191" s="2">
        <v>45897</v>
      </c>
      <c r="S191" s="15">
        <v>0</v>
      </c>
      <c r="T191" s="14" t="s">
        <v>2409</v>
      </c>
      <c r="U191" t="s">
        <v>1239</v>
      </c>
    </row>
    <row r="192" spans="1:21" x14ac:dyDescent="0.35">
      <c r="A192" t="s">
        <v>38</v>
      </c>
      <c r="B192" t="s">
        <v>59</v>
      </c>
      <c r="C192" t="s">
        <v>385</v>
      </c>
      <c r="D192" s="2">
        <v>45882</v>
      </c>
      <c r="E192" t="s">
        <v>61</v>
      </c>
      <c r="F192" t="s">
        <v>386</v>
      </c>
      <c r="G192" t="s">
        <v>564</v>
      </c>
      <c r="H192" t="s">
        <v>916</v>
      </c>
      <c r="I192" s="10" t="s">
        <v>917</v>
      </c>
      <c r="J192" s="3">
        <v>476000000</v>
      </c>
      <c r="K192" s="3">
        <v>476000000</v>
      </c>
      <c r="L192" s="4">
        <v>364</v>
      </c>
      <c r="M192" s="4" t="s">
        <v>1052</v>
      </c>
      <c r="N192" s="4"/>
      <c r="O192" s="4" t="s">
        <v>1052</v>
      </c>
      <c r="P192" s="4"/>
      <c r="Q192" s="2">
        <v>45916</v>
      </c>
      <c r="R192" s="2">
        <v>46280</v>
      </c>
      <c r="S192" s="1">
        <v>0.18060000000000001</v>
      </c>
      <c r="T192" s="3">
        <v>85949282</v>
      </c>
      <c r="U192" t="s">
        <v>1240</v>
      </c>
    </row>
    <row r="193" spans="1:21" x14ac:dyDescent="0.35">
      <c r="A193" t="s">
        <v>22</v>
      </c>
      <c r="B193" t="s">
        <v>59</v>
      </c>
      <c r="C193" t="s">
        <v>387</v>
      </c>
      <c r="D193" s="2">
        <v>45882</v>
      </c>
      <c r="E193" t="s">
        <v>61</v>
      </c>
      <c r="F193" t="s">
        <v>375</v>
      </c>
      <c r="G193" t="s">
        <v>565</v>
      </c>
      <c r="H193" s="5" t="s">
        <v>918</v>
      </c>
      <c r="I193" s="10" t="s">
        <v>919</v>
      </c>
      <c r="J193" s="3">
        <v>32897370</v>
      </c>
      <c r="K193" s="3">
        <v>32897370</v>
      </c>
      <c r="L193" s="4">
        <v>21</v>
      </c>
      <c r="M193" s="4" t="s">
        <v>1052</v>
      </c>
      <c r="N193" s="4"/>
      <c r="O193" s="4" t="s">
        <v>1052</v>
      </c>
      <c r="P193" s="4"/>
      <c r="Q193" s="2">
        <v>45901</v>
      </c>
      <c r="R193" s="2">
        <v>45922</v>
      </c>
      <c r="S193" s="15">
        <v>0.12</v>
      </c>
      <c r="T193" s="3">
        <v>4020790</v>
      </c>
      <c r="U193" t="s">
        <v>1241</v>
      </c>
    </row>
    <row r="194" spans="1:21" x14ac:dyDescent="0.35">
      <c r="A194" t="s">
        <v>22</v>
      </c>
      <c r="B194" t="s">
        <v>59</v>
      </c>
      <c r="C194" t="s">
        <v>388</v>
      </c>
      <c r="D194" s="2">
        <v>45883</v>
      </c>
      <c r="E194" t="s">
        <v>61</v>
      </c>
      <c r="F194" t="s">
        <v>375</v>
      </c>
      <c r="G194" t="s">
        <v>565</v>
      </c>
      <c r="H194" s="5" t="s">
        <v>920</v>
      </c>
      <c r="I194" s="10" t="s">
        <v>921</v>
      </c>
      <c r="J194" s="3">
        <v>32897370</v>
      </c>
      <c r="K194" s="3">
        <v>32897370</v>
      </c>
      <c r="L194" s="4">
        <v>121</v>
      </c>
      <c r="M194" s="4" t="s">
        <v>1052</v>
      </c>
      <c r="N194" s="4"/>
      <c r="O194" s="4" t="s">
        <v>1052</v>
      </c>
      <c r="P194" s="4"/>
      <c r="Q194" s="2">
        <v>45901</v>
      </c>
      <c r="R194" s="2">
        <v>46022</v>
      </c>
      <c r="S194" s="15">
        <v>0.5</v>
      </c>
      <c r="T194" s="3">
        <v>16448685</v>
      </c>
      <c r="U194" t="s">
        <v>1242</v>
      </c>
    </row>
    <row r="195" spans="1:21" x14ac:dyDescent="0.35">
      <c r="A195" t="s">
        <v>22</v>
      </c>
      <c r="B195" t="s">
        <v>59</v>
      </c>
      <c r="C195" t="s">
        <v>389</v>
      </c>
      <c r="D195" s="2">
        <v>45883</v>
      </c>
      <c r="E195" t="s">
        <v>61</v>
      </c>
      <c r="F195" t="s">
        <v>375</v>
      </c>
      <c r="G195" t="s">
        <v>565</v>
      </c>
      <c r="H195" s="5" t="s">
        <v>922</v>
      </c>
      <c r="I195" s="10" t="s">
        <v>923</v>
      </c>
      <c r="J195" s="3">
        <v>32897370</v>
      </c>
      <c r="K195" s="3">
        <v>32897370</v>
      </c>
      <c r="L195" s="4">
        <v>121</v>
      </c>
      <c r="M195" s="4" t="s">
        <v>1052</v>
      </c>
      <c r="N195" s="4"/>
      <c r="O195" s="4" t="s">
        <v>1052</v>
      </c>
      <c r="P195" s="4"/>
      <c r="Q195" s="2">
        <v>45901</v>
      </c>
      <c r="R195" s="2">
        <v>46022</v>
      </c>
      <c r="S195" s="15">
        <v>0.5</v>
      </c>
      <c r="T195" s="3">
        <v>16448685</v>
      </c>
      <c r="U195" t="s">
        <v>1243</v>
      </c>
    </row>
    <row r="196" spans="1:21" x14ac:dyDescent="0.35">
      <c r="A196" t="s">
        <v>51</v>
      </c>
      <c r="B196" t="s">
        <v>59</v>
      </c>
      <c r="C196" t="s">
        <v>390</v>
      </c>
      <c r="D196" s="2">
        <v>45884</v>
      </c>
      <c r="E196" t="s">
        <v>61</v>
      </c>
      <c r="F196" t="s">
        <v>391</v>
      </c>
      <c r="G196" t="s">
        <v>564</v>
      </c>
      <c r="H196" t="s">
        <v>924</v>
      </c>
      <c r="I196" s="10" t="s">
        <v>925</v>
      </c>
      <c r="J196" s="3">
        <v>55665800</v>
      </c>
      <c r="K196" s="3">
        <v>55665800</v>
      </c>
      <c r="L196" s="4">
        <v>118</v>
      </c>
      <c r="M196" s="4" t="s">
        <v>1052</v>
      </c>
      <c r="N196" s="4"/>
      <c r="O196" s="4" t="s">
        <v>1052</v>
      </c>
      <c r="P196" s="4"/>
      <c r="Q196" s="2">
        <v>45904</v>
      </c>
      <c r="R196" s="2">
        <v>46022</v>
      </c>
      <c r="S196" s="15">
        <v>1</v>
      </c>
      <c r="T196" s="3">
        <v>55665800</v>
      </c>
      <c r="U196" t="s">
        <v>1244</v>
      </c>
    </row>
    <row r="197" spans="1:21" x14ac:dyDescent="0.35">
      <c r="A197" t="s">
        <v>20</v>
      </c>
      <c r="B197" t="s">
        <v>291</v>
      </c>
      <c r="C197" t="s">
        <v>392</v>
      </c>
      <c r="D197" s="2">
        <v>45884</v>
      </c>
      <c r="E197" t="s">
        <v>105</v>
      </c>
      <c r="F197" t="s">
        <v>393</v>
      </c>
      <c r="G197" t="s">
        <v>564</v>
      </c>
      <c r="H197" t="s">
        <v>926</v>
      </c>
      <c r="I197" s="10" t="s">
        <v>927</v>
      </c>
      <c r="J197" s="3">
        <v>107171400</v>
      </c>
      <c r="K197" s="3">
        <v>107171400</v>
      </c>
      <c r="L197" s="4">
        <v>124</v>
      </c>
      <c r="M197" s="4" t="s">
        <v>1052</v>
      </c>
      <c r="N197" s="4"/>
      <c r="O197" s="4" t="s">
        <v>1052</v>
      </c>
      <c r="P197" s="4"/>
      <c r="Q197" s="2">
        <v>45898</v>
      </c>
      <c r="R197" s="2">
        <v>46022</v>
      </c>
      <c r="S197" s="15">
        <v>1</v>
      </c>
      <c r="T197" s="3">
        <v>107171400</v>
      </c>
      <c r="U197" t="s">
        <v>1245</v>
      </c>
    </row>
    <row r="198" spans="1:21" x14ac:dyDescent="0.35">
      <c r="A198" t="s">
        <v>19</v>
      </c>
      <c r="B198" t="s">
        <v>125</v>
      </c>
      <c r="C198" t="s">
        <v>394</v>
      </c>
      <c r="D198" s="2">
        <v>45883</v>
      </c>
      <c r="E198" t="s">
        <v>69</v>
      </c>
      <c r="F198" t="s">
        <v>395</v>
      </c>
      <c r="G198" t="s">
        <v>564</v>
      </c>
      <c r="H198" t="s">
        <v>928</v>
      </c>
      <c r="I198" s="10" t="s">
        <v>929</v>
      </c>
      <c r="J198" s="3">
        <v>902000</v>
      </c>
      <c r="K198" s="3">
        <v>902000</v>
      </c>
      <c r="L198" s="4">
        <v>30</v>
      </c>
      <c r="M198" s="4" t="s">
        <v>1052</v>
      </c>
      <c r="N198" s="4"/>
      <c r="O198" s="4" t="s">
        <v>1052</v>
      </c>
      <c r="P198" s="4"/>
      <c r="Q198" s="2">
        <v>45883</v>
      </c>
      <c r="R198" s="2">
        <v>45913</v>
      </c>
      <c r="S198" s="15">
        <v>1</v>
      </c>
      <c r="T198" s="3">
        <v>902000</v>
      </c>
      <c r="U198" t="s">
        <v>1246</v>
      </c>
    </row>
    <row r="199" spans="1:21" x14ac:dyDescent="0.35">
      <c r="A199" t="s">
        <v>49</v>
      </c>
      <c r="B199" t="s">
        <v>59</v>
      </c>
      <c r="C199" t="s">
        <v>396</v>
      </c>
      <c r="D199" s="2">
        <v>45890</v>
      </c>
      <c r="E199" t="s">
        <v>61</v>
      </c>
      <c r="F199" t="s">
        <v>397</v>
      </c>
      <c r="G199" t="s">
        <v>565</v>
      </c>
      <c r="H199" s="5" t="s">
        <v>930</v>
      </c>
      <c r="I199" s="10" t="s">
        <v>931</v>
      </c>
      <c r="J199" s="3">
        <v>34000000</v>
      </c>
      <c r="K199" s="3">
        <v>34000000</v>
      </c>
      <c r="L199" s="4">
        <v>122</v>
      </c>
      <c r="M199" s="4" t="s">
        <v>1052</v>
      </c>
      <c r="N199" s="4"/>
      <c r="O199" s="4" t="s">
        <v>1052</v>
      </c>
      <c r="P199" s="4"/>
      <c r="Q199" s="2">
        <v>45898</v>
      </c>
      <c r="R199" s="2">
        <v>46020</v>
      </c>
      <c r="S199" s="15">
        <v>1</v>
      </c>
      <c r="T199" s="3">
        <v>34000000</v>
      </c>
      <c r="U199" t="s">
        <v>1247</v>
      </c>
    </row>
    <row r="200" spans="1:21" x14ac:dyDescent="0.35">
      <c r="A200" t="s">
        <v>48</v>
      </c>
      <c r="B200" t="s">
        <v>291</v>
      </c>
      <c r="C200" t="s">
        <v>398</v>
      </c>
      <c r="D200" s="2">
        <v>45894</v>
      </c>
      <c r="E200" t="s">
        <v>61</v>
      </c>
      <c r="F200" t="s">
        <v>399</v>
      </c>
      <c r="G200" t="s">
        <v>564</v>
      </c>
      <c r="H200" t="s">
        <v>932</v>
      </c>
      <c r="I200" s="10" t="s">
        <v>933</v>
      </c>
      <c r="J200" s="3">
        <v>690200000</v>
      </c>
      <c r="K200" s="3">
        <v>690200000</v>
      </c>
      <c r="L200" s="4">
        <v>482</v>
      </c>
      <c r="M200" s="4" t="s">
        <v>1052</v>
      </c>
      <c r="N200" s="4"/>
      <c r="O200" s="4" t="s">
        <v>1052</v>
      </c>
      <c r="P200" s="4"/>
      <c r="Q200" s="2">
        <v>45905</v>
      </c>
      <c r="R200" s="2">
        <v>46387</v>
      </c>
      <c r="S200" s="1">
        <v>0.59199999999999997</v>
      </c>
      <c r="T200" s="3">
        <v>408579012.52000004</v>
      </c>
      <c r="U200" t="s">
        <v>1248</v>
      </c>
    </row>
    <row r="201" spans="1:21" ht="29" x14ac:dyDescent="0.35">
      <c r="A201" t="s">
        <v>25</v>
      </c>
      <c r="B201" t="s">
        <v>125</v>
      </c>
      <c r="C201" t="s">
        <v>400</v>
      </c>
      <c r="D201" s="2">
        <v>45891</v>
      </c>
      <c r="E201" t="s">
        <v>61</v>
      </c>
      <c r="F201" t="s">
        <v>401</v>
      </c>
      <c r="G201" t="s">
        <v>564</v>
      </c>
      <c r="H201" t="s">
        <v>842</v>
      </c>
      <c r="I201" s="10" t="s">
        <v>843</v>
      </c>
      <c r="J201" s="3">
        <v>4760000</v>
      </c>
      <c r="K201" s="3">
        <v>4760000</v>
      </c>
      <c r="L201" s="4">
        <v>2</v>
      </c>
      <c r="M201" s="4" t="s">
        <v>1052</v>
      </c>
      <c r="N201" s="4"/>
      <c r="O201" s="4" t="s">
        <v>1052</v>
      </c>
      <c r="P201" s="4"/>
      <c r="Q201" s="2">
        <v>45896</v>
      </c>
      <c r="R201" s="2">
        <v>45898</v>
      </c>
      <c r="S201" s="15">
        <v>1</v>
      </c>
      <c r="T201" s="3">
        <v>4760000</v>
      </c>
      <c r="U201" t="s">
        <v>1249</v>
      </c>
    </row>
    <row r="202" spans="1:21" ht="29" x14ac:dyDescent="0.35">
      <c r="A202" t="s">
        <v>45</v>
      </c>
      <c r="B202" t="s">
        <v>59</v>
      </c>
      <c r="C202" t="s">
        <v>402</v>
      </c>
      <c r="D202" s="2">
        <v>45898</v>
      </c>
      <c r="E202" t="s">
        <v>61</v>
      </c>
      <c r="F202" t="s">
        <v>2412</v>
      </c>
      <c r="G202" t="s">
        <v>564</v>
      </c>
      <c r="H202" t="s">
        <v>934</v>
      </c>
      <c r="I202" s="10" t="s">
        <v>935</v>
      </c>
      <c r="J202" s="3">
        <v>64260000</v>
      </c>
      <c r="K202" s="3">
        <v>141372000</v>
      </c>
      <c r="L202" s="4">
        <v>364</v>
      </c>
      <c r="M202" s="4" t="s">
        <v>1053</v>
      </c>
      <c r="N202" s="4">
        <v>365</v>
      </c>
      <c r="O202" s="4" t="s">
        <v>1052</v>
      </c>
      <c r="P202" s="4"/>
      <c r="Q202" s="2">
        <v>45901</v>
      </c>
      <c r="R202" s="2">
        <v>46630</v>
      </c>
      <c r="S202" s="1">
        <v>1</v>
      </c>
      <c r="T202" s="3">
        <v>64260000</v>
      </c>
      <c r="U202" t="s">
        <v>1250</v>
      </c>
    </row>
    <row r="203" spans="1:21" x14ac:dyDescent="0.35">
      <c r="A203" t="s">
        <v>19</v>
      </c>
      <c r="B203" t="s">
        <v>125</v>
      </c>
      <c r="C203" t="s">
        <v>403</v>
      </c>
      <c r="D203" s="2">
        <v>45884</v>
      </c>
      <c r="E203" t="s">
        <v>69</v>
      </c>
      <c r="F203" t="s">
        <v>404</v>
      </c>
      <c r="G203" t="s">
        <v>564</v>
      </c>
      <c r="H203" t="s">
        <v>936</v>
      </c>
      <c r="I203" s="10" t="s">
        <v>937</v>
      </c>
      <c r="J203" s="3">
        <v>3385749</v>
      </c>
      <c r="K203" s="3">
        <v>3385749</v>
      </c>
      <c r="L203" s="4">
        <v>30</v>
      </c>
      <c r="M203" s="4" t="s">
        <v>1052</v>
      </c>
      <c r="N203" s="4"/>
      <c r="O203" s="4" t="s">
        <v>1052</v>
      </c>
      <c r="P203" s="4"/>
      <c r="Q203" s="2">
        <v>45884</v>
      </c>
      <c r="R203" s="2">
        <v>45914</v>
      </c>
      <c r="S203" s="15">
        <v>1</v>
      </c>
      <c r="T203" s="3">
        <v>3385749</v>
      </c>
      <c r="U203" t="s">
        <v>1251</v>
      </c>
    </row>
    <row r="204" spans="1:21" ht="29" x14ac:dyDescent="0.35">
      <c r="A204" t="s">
        <v>19</v>
      </c>
      <c r="B204" t="s">
        <v>125</v>
      </c>
      <c r="C204" t="s">
        <v>405</v>
      </c>
      <c r="D204" s="2">
        <v>45897</v>
      </c>
      <c r="E204" t="s">
        <v>69</v>
      </c>
      <c r="F204" t="s">
        <v>406</v>
      </c>
      <c r="G204" t="s">
        <v>564</v>
      </c>
      <c r="H204" t="s">
        <v>938</v>
      </c>
      <c r="I204" s="10" t="s">
        <v>939</v>
      </c>
      <c r="J204" s="3">
        <v>2124150</v>
      </c>
      <c r="K204" s="3">
        <v>2124150</v>
      </c>
      <c r="L204" s="4">
        <v>8</v>
      </c>
      <c r="M204" s="4" t="s">
        <v>1052</v>
      </c>
      <c r="N204" s="4"/>
      <c r="O204" s="4" t="s">
        <v>1052</v>
      </c>
      <c r="P204" s="4"/>
      <c r="Q204" s="2">
        <v>45897</v>
      </c>
      <c r="R204" s="2">
        <v>45905</v>
      </c>
      <c r="S204" s="15">
        <v>1</v>
      </c>
      <c r="T204" s="3">
        <v>2124150</v>
      </c>
      <c r="U204" t="s">
        <v>1252</v>
      </c>
    </row>
    <row r="205" spans="1:21" x14ac:dyDescent="0.35">
      <c r="A205" t="s">
        <v>19</v>
      </c>
      <c r="B205" t="s">
        <v>125</v>
      </c>
      <c r="C205" t="s">
        <v>407</v>
      </c>
      <c r="D205" s="2">
        <v>45896</v>
      </c>
      <c r="E205" t="s">
        <v>69</v>
      </c>
      <c r="F205" t="s">
        <v>408</v>
      </c>
      <c r="G205" t="s">
        <v>564</v>
      </c>
      <c r="H205" t="s">
        <v>940</v>
      </c>
      <c r="I205" s="10" t="s">
        <v>941</v>
      </c>
      <c r="J205" s="3">
        <v>3836782</v>
      </c>
      <c r="K205" s="3">
        <v>3836782</v>
      </c>
      <c r="L205" s="4">
        <v>5</v>
      </c>
      <c r="M205" s="4" t="s">
        <v>1052</v>
      </c>
      <c r="N205" s="4"/>
      <c r="O205" s="4" t="s">
        <v>1052</v>
      </c>
      <c r="P205" s="4"/>
      <c r="Q205" s="2">
        <v>45896</v>
      </c>
      <c r="R205" s="2">
        <v>45901</v>
      </c>
      <c r="S205" s="15">
        <v>1</v>
      </c>
      <c r="T205" s="3">
        <v>3836782</v>
      </c>
      <c r="U205" t="s">
        <v>1253</v>
      </c>
    </row>
    <row r="206" spans="1:21" ht="43.5" x14ac:dyDescent="0.35">
      <c r="A206" t="s">
        <v>49</v>
      </c>
      <c r="B206" t="s">
        <v>76</v>
      </c>
      <c r="C206" t="s">
        <v>409</v>
      </c>
      <c r="D206" s="2">
        <v>45903</v>
      </c>
      <c r="E206" t="s">
        <v>61</v>
      </c>
      <c r="F206" t="s">
        <v>410</v>
      </c>
      <c r="G206" t="s">
        <v>564</v>
      </c>
      <c r="H206" t="s">
        <v>942</v>
      </c>
      <c r="I206" s="10" t="s">
        <v>943</v>
      </c>
      <c r="J206" s="3">
        <v>601785299</v>
      </c>
      <c r="K206" s="3">
        <v>601785299</v>
      </c>
      <c r="L206" s="4">
        <v>487</v>
      </c>
      <c r="M206" s="4" t="s">
        <v>1052</v>
      </c>
      <c r="N206" s="4"/>
      <c r="O206" s="4" t="s">
        <v>1052</v>
      </c>
      <c r="P206" s="4"/>
      <c r="Q206" s="2">
        <v>45916</v>
      </c>
      <c r="R206" s="2">
        <v>46403</v>
      </c>
      <c r="S206" s="1">
        <v>0.59630000000000005</v>
      </c>
      <c r="T206" s="3">
        <v>358828305</v>
      </c>
      <c r="U206" t="s">
        <v>1254</v>
      </c>
    </row>
    <row r="207" spans="1:21" ht="29" x14ac:dyDescent="0.35">
      <c r="A207" t="s">
        <v>40</v>
      </c>
      <c r="B207" t="s">
        <v>59</v>
      </c>
      <c r="C207" t="s">
        <v>411</v>
      </c>
      <c r="D207" s="2">
        <v>45903</v>
      </c>
      <c r="E207" t="s">
        <v>61</v>
      </c>
      <c r="F207" t="s">
        <v>412</v>
      </c>
      <c r="G207" t="s">
        <v>564</v>
      </c>
      <c r="H207" t="s">
        <v>944</v>
      </c>
      <c r="I207" s="10" t="s">
        <v>945</v>
      </c>
      <c r="J207" s="3">
        <v>60654228</v>
      </c>
      <c r="K207" s="3">
        <v>60654228</v>
      </c>
      <c r="L207" s="4">
        <v>364</v>
      </c>
      <c r="M207" s="4" t="s">
        <v>1052</v>
      </c>
      <c r="N207" s="4"/>
      <c r="O207" s="4" t="s">
        <v>1052</v>
      </c>
      <c r="P207" s="4"/>
      <c r="Q207" s="2">
        <v>45928</v>
      </c>
      <c r="R207" s="2">
        <v>46292</v>
      </c>
      <c r="S207" s="1">
        <v>0.79100000000000004</v>
      </c>
      <c r="T207" s="3">
        <v>47986737</v>
      </c>
      <c r="U207" t="s">
        <v>1255</v>
      </c>
    </row>
    <row r="208" spans="1:21" ht="58" x14ac:dyDescent="0.35">
      <c r="A208" t="s">
        <v>25</v>
      </c>
      <c r="B208" t="s">
        <v>125</v>
      </c>
      <c r="C208" t="s">
        <v>413</v>
      </c>
      <c r="D208" s="2">
        <v>45904</v>
      </c>
      <c r="E208" t="s">
        <v>61</v>
      </c>
      <c r="F208" t="s">
        <v>414</v>
      </c>
      <c r="G208" t="s">
        <v>564</v>
      </c>
      <c r="H208" t="s">
        <v>946</v>
      </c>
      <c r="I208" s="10" t="s">
        <v>947</v>
      </c>
      <c r="J208" s="3">
        <v>2499000</v>
      </c>
      <c r="K208" s="3">
        <v>2499000</v>
      </c>
      <c r="L208" s="4">
        <v>1</v>
      </c>
      <c r="M208" s="4" t="s">
        <v>1052</v>
      </c>
      <c r="N208" s="4"/>
      <c r="O208" s="4" t="s">
        <v>1052</v>
      </c>
      <c r="P208" s="4"/>
      <c r="Q208" s="2">
        <v>45911</v>
      </c>
      <c r="R208" s="2">
        <v>45912</v>
      </c>
      <c r="S208" s="15">
        <v>1</v>
      </c>
      <c r="T208" s="3">
        <v>2499000</v>
      </c>
      <c r="U208" t="s">
        <v>1256</v>
      </c>
    </row>
    <row r="209" spans="1:21" x14ac:dyDescent="0.35">
      <c r="A209" t="s">
        <v>19</v>
      </c>
      <c r="B209" t="s">
        <v>125</v>
      </c>
      <c r="C209" t="s">
        <v>415</v>
      </c>
      <c r="D209" s="2">
        <v>45898</v>
      </c>
      <c r="E209" t="s">
        <v>69</v>
      </c>
      <c r="F209" t="s">
        <v>416</v>
      </c>
      <c r="G209" t="s">
        <v>564</v>
      </c>
      <c r="H209" t="s">
        <v>940</v>
      </c>
      <c r="I209" s="10" t="s">
        <v>941</v>
      </c>
      <c r="J209" s="3">
        <v>1079921</v>
      </c>
      <c r="K209" s="3">
        <v>1079921</v>
      </c>
      <c r="L209" s="4">
        <v>5</v>
      </c>
      <c r="M209" s="4" t="s">
        <v>1052</v>
      </c>
      <c r="N209" s="4"/>
      <c r="O209" s="4" t="s">
        <v>1052</v>
      </c>
      <c r="P209" s="4"/>
      <c r="Q209" s="2">
        <v>45898</v>
      </c>
      <c r="R209" s="2">
        <v>45903</v>
      </c>
      <c r="S209" s="15">
        <v>1</v>
      </c>
      <c r="T209" s="3">
        <v>1079921</v>
      </c>
      <c r="U209" t="s">
        <v>1257</v>
      </c>
    </row>
    <row r="210" spans="1:21" ht="29" x14ac:dyDescent="0.35">
      <c r="A210" t="s">
        <v>19</v>
      </c>
      <c r="B210" t="s">
        <v>125</v>
      </c>
      <c r="C210" t="s">
        <v>417</v>
      </c>
      <c r="D210" s="2">
        <v>45905</v>
      </c>
      <c r="E210" t="s">
        <v>61</v>
      </c>
      <c r="F210" t="s">
        <v>418</v>
      </c>
      <c r="G210" t="s">
        <v>564</v>
      </c>
      <c r="H210" t="s">
        <v>948</v>
      </c>
      <c r="I210" s="10" t="s">
        <v>949</v>
      </c>
      <c r="J210" s="3">
        <v>1832600</v>
      </c>
      <c r="K210" s="3">
        <v>1832600</v>
      </c>
      <c r="L210" s="4">
        <v>90</v>
      </c>
      <c r="M210" s="4" t="s">
        <v>1052</v>
      </c>
      <c r="N210" s="4"/>
      <c r="O210" s="4" t="s">
        <v>1052</v>
      </c>
      <c r="P210" s="4"/>
      <c r="Q210" s="2">
        <v>45905</v>
      </c>
      <c r="R210" s="2">
        <v>45995</v>
      </c>
      <c r="S210" s="15">
        <v>1</v>
      </c>
      <c r="T210" s="3">
        <v>1832600</v>
      </c>
      <c r="U210" t="s">
        <v>1258</v>
      </c>
    </row>
    <row r="211" spans="1:21" x14ac:dyDescent="0.35">
      <c r="A211" t="s">
        <v>19</v>
      </c>
      <c r="B211" t="s">
        <v>125</v>
      </c>
      <c r="C211" t="s">
        <v>419</v>
      </c>
      <c r="D211" s="2">
        <v>45902</v>
      </c>
      <c r="E211" t="s">
        <v>64</v>
      </c>
      <c r="F211" t="s">
        <v>420</v>
      </c>
      <c r="G211" t="s">
        <v>564</v>
      </c>
      <c r="H211" t="s">
        <v>950</v>
      </c>
      <c r="I211" s="10" t="s">
        <v>951</v>
      </c>
      <c r="J211" s="3">
        <v>2380000</v>
      </c>
      <c r="K211" s="3">
        <v>2380000</v>
      </c>
      <c r="L211" s="4">
        <v>30</v>
      </c>
      <c r="M211" s="4" t="s">
        <v>1052</v>
      </c>
      <c r="N211" s="4"/>
      <c r="O211" s="4" t="s">
        <v>1052</v>
      </c>
      <c r="P211" s="4"/>
      <c r="Q211" s="2">
        <v>45902</v>
      </c>
      <c r="R211" s="2">
        <v>45932</v>
      </c>
      <c r="S211" s="15">
        <v>1</v>
      </c>
      <c r="T211" s="3">
        <v>2380000</v>
      </c>
      <c r="U211" t="s">
        <v>1259</v>
      </c>
    </row>
    <row r="212" spans="1:21" x14ac:dyDescent="0.35">
      <c r="A212" t="s">
        <v>19</v>
      </c>
      <c r="B212" t="s">
        <v>59</v>
      </c>
      <c r="C212" t="s">
        <v>421</v>
      </c>
      <c r="D212" s="2">
        <v>45909</v>
      </c>
      <c r="E212" t="s">
        <v>61</v>
      </c>
      <c r="F212" t="s">
        <v>422</v>
      </c>
      <c r="G212" t="s">
        <v>564</v>
      </c>
      <c r="H212" t="s">
        <v>936</v>
      </c>
      <c r="I212" s="10" t="s">
        <v>937</v>
      </c>
      <c r="J212" s="3">
        <v>8817900</v>
      </c>
      <c r="K212" s="3">
        <v>8817900</v>
      </c>
      <c r="L212" s="4">
        <v>30</v>
      </c>
      <c r="M212" s="4" t="s">
        <v>1052</v>
      </c>
      <c r="N212" s="4"/>
      <c r="O212" s="4" t="s">
        <v>1052</v>
      </c>
      <c r="P212" s="4"/>
      <c r="Q212" s="2">
        <v>45926</v>
      </c>
      <c r="R212" s="2">
        <v>45956</v>
      </c>
      <c r="S212" s="15">
        <v>1</v>
      </c>
      <c r="T212" s="3">
        <v>8817900</v>
      </c>
      <c r="U212" t="s">
        <v>1260</v>
      </c>
    </row>
    <row r="213" spans="1:21" x14ac:dyDescent="0.35">
      <c r="A213" t="s">
        <v>19</v>
      </c>
      <c r="B213" t="s">
        <v>59</v>
      </c>
      <c r="C213" t="s">
        <v>423</v>
      </c>
      <c r="D213" s="2">
        <v>45910</v>
      </c>
      <c r="E213" t="s">
        <v>61</v>
      </c>
      <c r="F213" t="s">
        <v>424</v>
      </c>
      <c r="G213" t="s">
        <v>564</v>
      </c>
      <c r="H213" t="s">
        <v>952</v>
      </c>
      <c r="I213" s="10" t="s">
        <v>953</v>
      </c>
      <c r="J213" s="3">
        <v>26180000</v>
      </c>
      <c r="K213" s="3">
        <v>26180000</v>
      </c>
      <c r="L213" s="4">
        <v>60</v>
      </c>
      <c r="M213" s="4" t="s">
        <v>1052</v>
      </c>
      <c r="N213" s="4"/>
      <c r="O213" s="4" t="s">
        <v>1052</v>
      </c>
      <c r="P213" s="4"/>
      <c r="Q213" s="2">
        <v>45917</v>
      </c>
      <c r="R213" s="2">
        <v>45977</v>
      </c>
      <c r="S213" s="15">
        <v>1</v>
      </c>
      <c r="T213" s="3">
        <v>26180000</v>
      </c>
      <c r="U213" t="s">
        <v>1261</v>
      </c>
    </row>
    <row r="214" spans="1:21" x14ac:dyDescent="0.35">
      <c r="A214" t="s">
        <v>35</v>
      </c>
      <c r="B214" t="s">
        <v>59</v>
      </c>
      <c r="C214" t="s">
        <v>425</v>
      </c>
      <c r="D214" s="2">
        <v>45909</v>
      </c>
      <c r="E214" t="s">
        <v>61</v>
      </c>
      <c r="F214" t="s">
        <v>426</v>
      </c>
      <c r="G214" t="s">
        <v>565</v>
      </c>
      <c r="H214" s="5" t="s">
        <v>653</v>
      </c>
      <c r="I214" s="10" t="s">
        <v>654</v>
      </c>
      <c r="J214" s="3">
        <v>32000000</v>
      </c>
      <c r="K214" s="3">
        <v>32000000</v>
      </c>
      <c r="L214" s="4">
        <v>110</v>
      </c>
      <c r="M214" s="4" t="s">
        <v>1052</v>
      </c>
      <c r="N214" s="4"/>
      <c r="O214" s="4" t="s">
        <v>1052</v>
      </c>
      <c r="P214" s="4"/>
      <c r="Q214" s="2">
        <v>45912</v>
      </c>
      <c r="R214" s="2">
        <v>46022</v>
      </c>
      <c r="S214" s="15">
        <v>0.81630000000000003</v>
      </c>
      <c r="T214" s="3">
        <v>24000000</v>
      </c>
      <c r="U214" t="s">
        <v>1262</v>
      </c>
    </row>
    <row r="215" spans="1:21" x14ac:dyDescent="0.35">
      <c r="A215" t="s">
        <v>19</v>
      </c>
      <c r="B215" t="s">
        <v>59</v>
      </c>
      <c r="C215" t="s">
        <v>427</v>
      </c>
      <c r="D215" s="2">
        <v>45911</v>
      </c>
      <c r="E215" t="s">
        <v>64</v>
      </c>
      <c r="F215" t="s">
        <v>428</v>
      </c>
      <c r="G215" t="s">
        <v>564</v>
      </c>
      <c r="H215" t="s">
        <v>954</v>
      </c>
      <c r="I215" s="10" t="s">
        <v>955</v>
      </c>
      <c r="J215" s="3">
        <v>54065449</v>
      </c>
      <c r="K215" s="3">
        <v>54065449</v>
      </c>
      <c r="L215" s="4">
        <v>96</v>
      </c>
      <c r="M215" s="4" t="s">
        <v>1052</v>
      </c>
      <c r="N215" s="4"/>
      <c r="O215" s="4" t="s">
        <v>1052</v>
      </c>
      <c r="P215" s="4"/>
      <c r="Q215" s="2">
        <v>45926</v>
      </c>
      <c r="R215" s="2">
        <v>46022</v>
      </c>
      <c r="S215" s="15">
        <v>1</v>
      </c>
      <c r="T215" s="3">
        <v>54065449</v>
      </c>
      <c r="U215" t="s">
        <v>1263</v>
      </c>
    </row>
    <row r="216" spans="1:21" x14ac:dyDescent="0.35">
      <c r="A216" t="s">
        <v>20</v>
      </c>
      <c r="B216" t="s">
        <v>291</v>
      </c>
      <c r="C216" t="s">
        <v>429</v>
      </c>
      <c r="D216" s="2">
        <v>45911</v>
      </c>
      <c r="E216" t="s">
        <v>61</v>
      </c>
      <c r="F216" t="s">
        <v>430</v>
      </c>
      <c r="G216" t="s">
        <v>564</v>
      </c>
      <c r="H216" t="s">
        <v>956</v>
      </c>
      <c r="I216" s="10" t="s">
        <v>957</v>
      </c>
      <c r="J216" s="3">
        <v>281267475</v>
      </c>
      <c r="K216" s="3">
        <v>281267475</v>
      </c>
      <c r="L216" s="4">
        <v>729</v>
      </c>
      <c r="M216" s="4" t="s">
        <v>1052</v>
      </c>
      <c r="N216" s="4"/>
      <c r="O216" s="4" t="s">
        <v>1052</v>
      </c>
      <c r="P216" s="4"/>
      <c r="Q216" s="2">
        <v>45931</v>
      </c>
      <c r="R216" s="2">
        <v>46660</v>
      </c>
      <c r="S216" s="1">
        <v>0.37</v>
      </c>
      <c r="T216" s="3">
        <v>105475301.52</v>
      </c>
      <c r="U216" t="s">
        <v>1264</v>
      </c>
    </row>
    <row r="217" spans="1:21" x14ac:dyDescent="0.35">
      <c r="A217" t="s">
        <v>48</v>
      </c>
      <c r="B217" t="s">
        <v>59</v>
      </c>
      <c r="C217" t="s">
        <v>431</v>
      </c>
      <c r="D217" s="2">
        <v>45916</v>
      </c>
      <c r="E217" t="s">
        <v>69</v>
      </c>
      <c r="F217" t="s">
        <v>432</v>
      </c>
      <c r="G217" t="s">
        <v>564</v>
      </c>
      <c r="H217" t="s">
        <v>728</v>
      </c>
      <c r="I217" s="10" t="s">
        <v>729</v>
      </c>
      <c r="J217" s="3">
        <v>54953952</v>
      </c>
      <c r="K217" s="3">
        <v>54953952</v>
      </c>
      <c r="L217" s="4">
        <v>14</v>
      </c>
      <c r="M217" s="4" t="s">
        <v>1052</v>
      </c>
      <c r="N217" s="4"/>
      <c r="O217" s="4" t="s">
        <v>1052</v>
      </c>
      <c r="P217" s="4"/>
      <c r="Q217" s="2">
        <v>45916</v>
      </c>
      <c r="R217" s="2">
        <v>45930</v>
      </c>
      <c r="S217" s="15">
        <v>1</v>
      </c>
      <c r="T217" s="3">
        <v>54953952.004000001</v>
      </c>
      <c r="U217" t="s">
        <v>1265</v>
      </c>
    </row>
    <row r="218" spans="1:21" x14ac:dyDescent="0.35">
      <c r="A218" t="s">
        <v>28</v>
      </c>
      <c r="B218" t="s">
        <v>76</v>
      </c>
      <c r="C218" t="s">
        <v>433</v>
      </c>
      <c r="D218" s="2">
        <v>45916</v>
      </c>
      <c r="E218" t="s">
        <v>61</v>
      </c>
      <c r="F218" t="s">
        <v>434</v>
      </c>
      <c r="G218" t="s">
        <v>564</v>
      </c>
      <c r="H218" t="s">
        <v>958</v>
      </c>
      <c r="I218" s="10" t="s">
        <v>959</v>
      </c>
      <c r="J218" s="3">
        <v>30742015799</v>
      </c>
      <c r="K218" s="3">
        <v>30742015799</v>
      </c>
      <c r="L218" s="4">
        <v>1156</v>
      </c>
      <c r="M218" s="4" t="s">
        <v>1052</v>
      </c>
      <c r="N218" s="4"/>
      <c r="O218" s="4" t="s">
        <v>1052</v>
      </c>
      <c r="P218" s="4"/>
      <c r="Q218" s="2">
        <v>45931</v>
      </c>
      <c r="R218" s="2">
        <v>47087</v>
      </c>
      <c r="S218" s="1">
        <v>5.0299999999999997E-2</v>
      </c>
      <c r="T218" s="3">
        <v>1544870313</v>
      </c>
      <c r="U218" t="s">
        <v>1266</v>
      </c>
    </row>
    <row r="219" spans="1:21" x14ac:dyDescent="0.35">
      <c r="A219" t="s">
        <v>25</v>
      </c>
      <c r="B219" t="s">
        <v>59</v>
      </c>
      <c r="C219" t="s">
        <v>435</v>
      </c>
      <c r="D219" s="2">
        <v>45925</v>
      </c>
      <c r="E219" t="s">
        <v>61</v>
      </c>
      <c r="F219" t="s">
        <v>436</v>
      </c>
      <c r="G219" t="s">
        <v>564</v>
      </c>
      <c r="H219" t="s">
        <v>960</v>
      </c>
      <c r="I219" s="10" t="s">
        <v>961</v>
      </c>
      <c r="J219" s="3">
        <v>8370000</v>
      </c>
      <c r="K219" s="3">
        <v>8370000</v>
      </c>
      <c r="L219" s="4">
        <v>1</v>
      </c>
      <c r="M219" s="4" t="s">
        <v>1052</v>
      </c>
      <c r="N219" s="4"/>
      <c r="O219" s="4" t="s">
        <v>1052</v>
      </c>
      <c r="P219" s="4"/>
      <c r="Q219" s="2">
        <v>45926</v>
      </c>
      <c r="R219" s="2">
        <v>45927</v>
      </c>
      <c r="S219" s="15">
        <v>1</v>
      </c>
      <c r="T219" s="3">
        <v>8370000</v>
      </c>
      <c r="U219" t="s">
        <v>1267</v>
      </c>
    </row>
    <row r="220" spans="1:21" x14ac:dyDescent="0.35">
      <c r="A220" t="s">
        <v>50</v>
      </c>
      <c r="B220" t="s">
        <v>76</v>
      </c>
      <c r="C220" t="s">
        <v>437</v>
      </c>
      <c r="D220" s="2">
        <v>45926</v>
      </c>
      <c r="E220" t="s">
        <v>61</v>
      </c>
      <c r="F220" t="s">
        <v>438</v>
      </c>
      <c r="G220" t="s">
        <v>564</v>
      </c>
      <c r="H220" t="s">
        <v>910</v>
      </c>
      <c r="I220" s="10" t="s">
        <v>911</v>
      </c>
      <c r="J220" s="3">
        <v>7165160749</v>
      </c>
      <c r="K220" s="3">
        <v>7165160749</v>
      </c>
      <c r="L220" s="4">
        <v>1095</v>
      </c>
      <c r="M220" s="4" t="s">
        <v>1052</v>
      </c>
      <c r="N220" s="4"/>
      <c r="O220" s="4" t="s">
        <v>1052</v>
      </c>
      <c r="P220" s="4"/>
      <c r="Q220" s="2">
        <v>45931</v>
      </c>
      <c r="R220" s="2">
        <v>47026</v>
      </c>
      <c r="S220" s="1">
        <v>0.22220000000000001</v>
      </c>
      <c r="T220" s="3">
        <v>1592212047.47</v>
      </c>
      <c r="U220" t="s">
        <v>1268</v>
      </c>
    </row>
    <row r="221" spans="1:21" x14ac:dyDescent="0.35">
      <c r="A221" t="s">
        <v>24</v>
      </c>
      <c r="B221" t="s">
        <v>59</v>
      </c>
      <c r="C221" t="s">
        <v>439</v>
      </c>
      <c r="D221" s="2">
        <v>45931</v>
      </c>
      <c r="E221" t="s">
        <v>61</v>
      </c>
      <c r="F221" t="s">
        <v>440</v>
      </c>
      <c r="G221" t="s">
        <v>564</v>
      </c>
      <c r="H221" t="s">
        <v>585</v>
      </c>
      <c r="I221" s="10" t="s">
        <v>586</v>
      </c>
      <c r="J221" s="3">
        <v>40000000</v>
      </c>
      <c r="K221" s="3">
        <v>40000000</v>
      </c>
      <c r="L221" s="4">
        <v>60</v>
      </c>
      <c r="M221" s="4" t="s">
        <v>1052</v>
      </c>
      <c r="N221" s="4"/>
      <c r="O221" s="4" t="s">
        <v>1052</v>
      </c>
      <c r="P221" s="4"/>
      <c r="Q221" s="2">
        <v>45931</v>
      </c>
      <c r="R221" s="2">
        <v>45991</v>
      </c>
      <c r="S221" s="15">
        <v>1</v>
      </c>
      <c r="T221" s="3">
        <v>40000000</v>
      </c>
      <c r="U221" t="s">
        <v>1269</v>
      </c>
    </row>
    <row r="222" spans="1:21" x14ac:dyDescent="0.35">
      <c r="A222" t="s">
        <v>46</v>
      </c>
      <c r="B222" t="s">
        <v>59</v>
      </c>
      <c r="C222" t="s">
        <v>441</v>
      </c>
      <c r="D222" s="2">
        <v>45937</v>
      </c>
      <c r="E222" t="s">
        <v>61</v>
      </c>
      <c r="F222" t="s">
        <v>442</v>
      </c>
      <c r="G222" t="s">
        <v>564</v>
      </c>
      <c r="H222" t="s">
        <v>962</v>
      </c>
      <c r="I222" s="10" t="s">
        <v>963</v>
      </c>
      <c r="J222" s="3">
        <v>53550000</v>
      </c>
      <c r="K222" s="3">
        <v>53550000</v>
      </c>
      <c r="L222" s="4">
        <v>61</v>
      </c>
      <c r="M222" s="4" t="s">
        <v>1052</v>
      </c>
      <c r="N222" s="4"/>
      <c r="O222" s="4" t="s">
        <v>1052</v>
      </c>
      <c r="P222" s="4"/>
      <c r="Q222" s="2">
        <v>45940</v>
      </c>
      <c r="R222" s="2">
        <v>46001</v>
      </c>
      <c r="S222" s="15">
        <v>1</v>
      </c>
      <c r="T222" s="3">
        <v>45000000</v>
      </c>
      <c r="U222" t="s">
        <v>1270</v>
      </c>
    </row>
    <row r="223" spans="1:21" x14ac:dyDescent="0.35">
      <c r="A223" t="s">
        <v>52</v>
      </c>
      <c r="B223" t="s">
        <v>125</v>
      </c>
      <c r="C223" t="s">
        <v>443</v>
      </c>
      <c r="D223" s="2">
        <v>45933</v>
      </c>
      <c r="E223" t="s">
        <v>69</v>
      </c>
      <c r="F223" t="s">
        <v>444</v>
      </c>
      <c r="G223" t="s">
        <v>564</v>
      </c>
      <c r="H223" t="s">
        <v>964</v>
      </c>
      <c r="I223" s="10" t="s">
        <v>965</v>
      </c>
      <c r="J223" s="3">
        <v>5660000</v>
      </c>
      <c r="K223" s="3">
        <v>5660000</v>
      </c>
      <c r="L223" s="4">
        <v>1096</v>
      </c>
      <c r="M223" s="4" t="s">
        <v>1052</v>
      </c>
      <c r="N223" s="4"/>
      <c r="O223" s="4" t="s">
        <v>1052</v>
      </c>
      <c r="P223" s="4"/>
      <c r="Q223" s="2">
        <v>45933</v>
      </c>
      <c r="R223" s="2">
        <v>47029</v>
      </c>
      <c r="S223" s="1">
        <v>1</v>
      </c>
      <c r="T223" s="3">
        <v>5660000</v>
      </c>
      <c r="U223" t="s">
        <v>1271</v>
      </c>
    </row>
    <row r="224" spans="1:21" ht="29" x14ac:dyDescent="0.35">
      <c r="A224" t="s">
        <v>20</v>
      </c>
      <c r="B224" t="s">
        <v>59</v>
      </c>
      <c r="C224" t="s">
        <v>445</v>
      </c>
      <c r="D224" s="2">
        <v>45946</v>
      </c>
      <c r="E224" t="s">
        <v>61</v>
      </c>
      <c r="F224" t="s">
        <v>446</v>
      </c>
      <c r="G224" t="s">
        <v>564</v>
      </c>
      <c r="H224" t="s">
        <v>966</v>
      </c>
      <c r="I224" s="10" t="s">
        <v>967</v>
      </c>
      <c r="J224" s="3">
        <v>66746549</v>
      </c>
      <c r="K224" s="3">
        <v>66746549</v>
      </c>
      <c r="L224" s="4">
        <v>364</v>
      </c>
      <c r="M224" s="4" t="s">
        <v>1052</v>
      </c>
      <c r="N224" s="4"/>
      <c r="O224" s="4" t="s">
        <v>1052</v>
      </c>
      <c r="P224" s="4"/>
      <c r="Q224" s="2">
        <v>45958</v>
      </c>
      <c r="R224" s="2">
        <v>46322</v>
      </c>
      <c r="S224" s="1">
        <v>1</v>
      </c>
      <c r="T224" s="3">
        <v>66746549</v>
      </c>
      <c r="U224" t="s">
        <v>1272</v>
      </c>
    </row>
    <row r="225" spans="1:21" x14ac:dyDescent="0.35">
      <c r="A225" t="s">
        <v>21</v>
      </c>
      <c r="B225" t="s">
        <v>59</v>
      </c>
      <c r="C225" t="s">
        <v>447</v>
      </c>
      <c r="D225" s="2">
        <v>45946</v>
      </c>
      <c r="E225" t="s">
        <v>69</v>
      </c>
      <c r="F225" t="s">
        <v>448</v>
      </c>
      <c r="G225" t="s">
        <v>564</v>
      </c>
      <c r="H225" t="s">
        <v>968</v>
      </c>
      <c r="I225" s="10" t="s">
        <v>969</v>
      </c>
      <c r="J225" s="3">
        <v>35690480</v>
      </c>
      <c r="K225" s="3">
        <v>35690480</v>
      </c>
      <c r="L225" s="4">
        <v>62</v>
      </c>
      <c r="M225" s="4" t="s">
        <v>1052</v>
      </c>
      <c r="N225" s="4"/>
      <c r="O225" s="4" t="s">
        <v>1052</v>
      </c>
      <c r="P225" s="4"/>
      <c r="Q225" s="2">
        <v>45954</v>
      </c>
      <c r="R225" s="2">
        <v>46016</v>
      </c>
      <c r="S225" s="15">
        <v>1</v>
      </c>
      <c r="T225" s="3">
        <v>35690480</v>
      </c>
      <c r="U225" t="s">
        <v>1273</v>
      </c>
    </row>
    <row r="226" spans="1:21" x14ac:dyDescent="0.35">
      <c r="A226" t="s">
        <v>32</v>
      </c>
      <c r="B226" t="s">
        <v>59</v>
      </c>
      <c r="C226" t="s">
        <v>449</v>
      </c>
      <c r="D226" s="2">
        <v>45950</v>
      </c>
      <c r="E226" t="s">
        <v>61</v>
      </c>
      <c r="F226" t="s">
        <v>450</v>
      </c>
      <c r="G226" t="s">
        <v>565</v>
      </c>
      <c r="H226" s="5" t="s">
        <v>970</v>
      </c>
      <c r="I226" s="10" t="s">
        <v>971</v>
      </c>
      <c r="J226" s="3">
        <v>120000000</v>
      </c>
      <c r="K226" s="3">
        <v>120000000</v>
      </c>
      <c r="L226" s="4">
        <v>364</v>
      </c>
      <c r="M226" s="4" t="s">
        <v>1052</v>
      </c>
      <c r="N226" s="4"/>
      <c r="O226" s="4" t="s">
        <v>1052</v>
      </c>
      <c r="P226" s="4"/>
      <c r="Q226" s="2">
        <v>45957</v>
      </c>
      <c r="R226" s="2">
        <v>46321</v>
      </c>
      <c r="S226" s="1">
        <v>0.58330000000000004</v>
      </c>
      <c r="T226" s="3">
        <v>40000000</v>
      </c>
      <c r="U226" t="s">
        <v>1274</v>
      </c>
    </row>
    <row r="227" spans="1:21" x14ac:dyDescent="0.35">
      <c r="A227" t="s">
        <v>25</v>
      </c>
      <c r="B227" t="s">
        <v>59</v>
      </c>
      <c r="C227" t="s">
        <v>451</v>
      </c>
      <c r="D227" s="2">
        <v>45950</v>
      </c>
      <c r="E227" t="s">
        <v>61</v>
      </c>
      <c r="F227" t="s">
        <v>452</v>
      </c>
      <c r="G227" t="s">
        <v>564</v>
      </c>
      <c r="H227" t="s">
        <v>972</v>
      </c>
      <c r="I227" s="10" t="s">
        <v>973</v>
      </c>
      <c r="J227" s="3">
        <v>2800000</v>
      </c>
      <c r="K227" s="3">
        <v>2800000</v>
      </c>
      <c r="L227" s="4">
        <v>33</v>
      </c>
      <c r="M227" s="4" t="s">
        <v>1052</v>
      </c>
      <c r="N227" s="4"/>
      <c r="O227" s="4" t="s">
        <v>1052</v>
      </c>
      <c r="P227" s="4"/>
      <c r="Q227" s="2">
        <v>45951</v>
      </c>
      <c r="R227" s="2">
        <v>45984</v>
      </c>
      <c r="S227" s="15">
        <v>1</v>
      </c>
      <c r="T227" s="3">
        <v>2800000</v>
      </c>
      <c r="U227" t="s">
        <v>1275</v>
      </c>
    </row>
    <row r="228" spans="1:21" ht="29" x14ac:dyDescent="0.35">
      <c r="A228" t="s">
        <v>19</v>
      </c>
      <c r="B228" t="s">
        <v>125</v>
      </c>
      <c r="C228" t="s">
        <v>453</v>
      </c>
      <c r="D228" s="2">
        <v>45944</v>
      </c>
      <c r="E228" t="s">
        <v>69</v>
      </c>
      <c r="F228" t="s">
        <v>454</v>
      </c>
      <c r="G228" t="s">
        <v>564</v>
      </c>
      <c r="H228" t="s">
        <v>974</v>
      </c>
      <c r="I228" s="10" t="s">
        <v>975</v>
      </c>
      <c r="J228" s="3">
        <v>1666000</v>
      </c>
      <c r="K228" s="3">
        <v>1666000</v>
      </c>
      <c r="L228" s="4">
        <v>45</v>
      </c>
      <c r="M228" s="4" t="s">
        <v>1052</v>
      </c>
      <c r="N228" s="4"/>
      <c r="O228" s="4" t="s">
        <v>1052</v>
      </c>
      <c r="P228" s="4"/>
      <c r="Q228" s="2">
        <v>45944</v>
      </c>
      <c r="R228" s="2">
        <v>45989</v>
      </c>
      <c r="S228" s="15">
        <v>1</v>
      </c>
      <c r="T228" s="3">
        <v>1666000</v>
      </c>
      <c r="U228" t="s">
        <v>1276</v>
      </c>
    </row>
    <row r="229" spans="1:21" ht="29" x14ac:dyDescent="0.35">
      <c r="A229" t="s">
        <v>38</v>
      </c>
      <c r="B229" t="s">
        <v>59</v>
      </c>
      <c r="C229" t="s">
        <v>455</v>
      </c>
      <c r="D229" s="2">
        <v>45951</v>
      </c>
      <c r="E229" t="s">
        <v>61</v>
      </c>
      <c r="F229" t="s">
        <v>456</v>
      </c>
      <c r="G229" t="s">
        <v>564</v>
      </c>
      <c r="H229" t="s">
        <v>976</v>
      </c>
      <c r="I229" s="10" t="s">
        <v>977</v>
      </c>
      <c r="J229" s="3">
        <v>476000000</v>
      </c>
      <c r="K229" s="3">
        <v>476000000</v>
      </c>
      <c r="L229" s="4">
        <v>364</v>
      </c>
      <c r="M229" s="4" t="s">
        <v>1052</v>
      </c>
      <c r="N229" s="4"/>
      <c r="O229" s="4" t="s">
        <v>1052</v>
      </c>
      <c r="P229" s="4"/>
      <c r="Q229" s="2">
        <v>45957</v>
      </c>
      <c r="R229" s="2">
        <v>46321</v>
      </c>
      <c r="S229" s="1">
        <v>0.24199999999999999</v>
      </c>
      <c r="T229" s="3">
        <v>114192000</v>
      </c>
      <c r="U229" t="s">
        <v>1277</v>
      </c>
    </row>
    <row r="230" spans="1:21" x14ac:dyDescent="0.35">
      <c r="A230" t="s">
        <v>32</v>
      </c>
      <c r="B230" t="s">
        <v>59</v>
      </c>
      <c r="C230" t="s">
        <v>457</v>
      </c>
      <c r="D230" s="2">
        <v>45951</v>
      </c>
      <c r="E230" t="s">
        <v>61</v>
      </c>
      <c r="F230" t="s">
        <v>458</v>
      </c>
      <c r="G230" t="s">
        <v>565</v>
      </c>
      <c r="H230" s="5" t="s">
        <v>850</v>
      </c>
      <c r="I230" s="10" t="s">
        <v>851</v>
      </c>
      <c r="J230" s="3">
        <v>148294944</v>
      </c>
      <c r="K230" s="3">
        <v>148294944</v>
      </c>
      <c r="L230" s="4">
        <v>80</v>
      </c>
      <c r="M230" s="4" t="s">
        <v>1052</v>
      </c>
      <c r="N230" s="4"/>
      <c r="O230" s="4" t="s">
        <v>1052</v>
      </c>
      <c r="P230" s="4"/>
      <c r="Q230" s="2">
        <v>45957</v>
      </c>
      <c r="R230" s="2">
        <v>46037</v>
      </c>
      <c r="S230" s="1">
        <v>0.1605</v>
      </c>
      <c r="T230" s="3">
        <v>23800000</v>
      </c>
      <c r="U230" t="s">
        <v>1278</v>
      </c>
    </row>
    <row r="231" spans="1:21" x14ac:dyDescent="0.35">
      <c r="A231" t="s">
        <v>22</v>
      </c>
      <c r="B231" t="s">
        <v>59</v>
      </c>
      <c r="C231" t="s">
        <v>459</v>
      </c>
      <c r="D231" s="2">
        <v>45951</v>
      </c>
      <c r="E231" t="s">
        <v>61</v>
      </c>
      <c r="F231" t="s">
        <v>460</v>
      </c>
      <c r="G231" t="s">
        <v>565</v>
      </c>
      <c r="H231" s="5" t="s">
        <v>978</v>
      </c>
      <c r="I231" s="10" t="s">
        <v>979</v>
      </c>
      <c r="J231" s="3">
        <v>16247274</v>
      </c>
      <c r="K231" s="3">
        <v>16247274</v>
      </c>
      <c r="L231" s="4">
        <v>47</v>
      </c>
      <c r="M231" s="4" t="s">
        <v>1052</v>
      </c>
      <c r="N231" s="4"/>
      <c r="O231" s="4" t="s">
        <v>1052</v>
      </c>
      <c r="P231" s="4"/>
      <c r="Q231" s="2">
        <v>45975</v>
      </c>
      <c r="R231" s="2">
        <v>46022</v>
      </c>
      <c r="S231" s="15">
        <v>0.19120000000000001</v>
      </c>
      <c r="T231" s="3">
        <v>3106974</v>
      </c>
      <c r="U231" t="s">
        <v>1279</v>
      </c>
    </row>
    <row r="232" spans="1:21" ht="58" x14ac:dyDescent="0.35">
      <c r="A232" t="s">
        <v>25</v>
      </c>
      <c r="B232" t="s">
        <v>59</v>
      </c>
      <c r="C232" t="s">
        <v>461</v>
      </c>
      <c r="D232" s="2">
        <v>45952</v>
      </c>
      <c r="E232" t="s">
        <v>61</v>
      </c>
      <c r="F232" t="s">
        <v>462</v>
      </c>
      <c r="G232" t="s">
        <v>564</v>
      </c>
      <c r="H232" t="s">
        <v>980</v>
      </c>
      <c r="I232" s="10" t="s">
        <v>981</v>
      </c>
      <c r="J232" s="3">
        <v>20789895</v>
      </c>
      <c r="K232" s="3">
        <v>20789895</v>
      </c>
      <c r="L232" s="4">
        <v>2</v>
      </c>
      <c r="M232" s="4" t="s">
        <v>1052</v>
      </c>
      <c r="N232" s="4"/>
      <c r="O232" s="4" t="s">
        <v>1052</v>
      </c>
      <c r="P232" s="4"/>
      <c r="Q232" s="2">
        <v>45966</v>
      </c>
      <c r="R232" s="2">
        <v>45968</v>
      </c>
      <c r="S232" s="15">
        <v>0.67</v>
      </c>
      <c r="T232" s="3">
        <v>13860000.0196</v>
      </c>
      <c r="U232" t="s">
        <v>1280</v>
      </c>
    </row>
    <row r="233" spans="1:21" x14ac:dyDescent="0.35">
      <c r="A233" t="s">
        <v>32</v>
      </c>
      <c r="B233" t="s">
        <v>59</v>
      </c>
      <c r="C233" t="s">
        <v>463</v>
      </c>
      <c r="D233" s="2">
        <v>45954</v>
      </c>
      <c r="E233" t="s">
        <v>61</v>
      </c>
      <c r="F233" t="s">
        <v>464</v>
      </c>
      <c r="G233" t="s">
        <v>565</v>
      </c>
      <c r="H233" s="5" t="s">
        <v>982</v>
      </c>
      <c r="I233" s="10" t="s">
        <v>983</v>
      </c>
      <c r="J233" s="3">
        <v>15500000</v>
      </c>
      <c r="K233" s="3">
        <v>15500000</v>
      </c>
      <c r="L233" s="4">
        <v>54</v>
      </c>
      <c r="M233" s="4" t="s">
        <v>1052</v>
      </c>
      <c r="N233" s="4"/>
      <c r="O233" s="4" t="s">
        <v>1052</v>
      </c>
      <c r="P233" s="4"/>
      <c r="Q233" s="2">
        <v>45968</v>
      </c>
      <c r="R233" s="2">
        <v>46022</v>
      </c>
      <c r="S233" s="15">
        <v>1</v>
      </c>
      <c r="T233" s="3">
        <v>15500000</v>
      </c>
      <c r="U233" t="s">
        <v>1281</v>
      </c>
    </row>
    <row r="234" spans="1:21" ht="29" x14ac:dyDescent="0.35">
      <c r="A234" t="s">
        <v>32</v>
      </c>
      <c r="B234" t="s">
        <v>59</v>
      </c>
      <c r="C234" t="s">
        <v>465</v>
      </c>
      <c r="D234" s="2">
        <v>45957</v>
      </c>
      <c r="E234" t="s">
        <v>61</v>
      </c>
      <c r="F234" t="s">
        <v>466</v>
      </c>
      <c r="G234" t="s">
        <v>565</v>
      </c>
      <c r="H234" s="5" t="s">
        <v>984</v>
      </c>
      <c r="I234" s="10" t="s">
        <v>985</v>
      </c>
      <c r="J234" s="3">
        <v>20000000</v>
      </c>
      <c r="K234" s="3">
        <v>20000000</v>
      </c>
      <c r="L234" s="4">
        <v>55</v>
      </c>
      <c r="M234" s="4" t="s">
        <v>1052</v>
      </c>
      <c r="N234" s="4"/>
      <c r="O234" s="4" t="s">
        <v>1052</v>
      </c>
      <c r="P234" s="4"/>
      <c r="Q234" s="2">
        <v>45967</v>
      </c>
      <c r="R234" s="2">
        <v>46022</v>
      </c>
      <c r="S234" s="15">
        <v>1</v>
      </c>
      <c r="T234" s="3">
        <v>20000000</v>
      </c>
      <c r="U234" t="s">
        <v>1282</v>
      </c>
    </row>
    <row r="235" spans="1:21" ht="29" x14ac:dyDescent="0.35">
      <c r="A235" t="s">
        <v>20</v>
      </c>
      <c r="B235" t="s">
        <v>59</v>
      </c>
      <c r="C235" t="s">
        <v>467</v>
      </c>
      <c r="D235" s="2">
        <v>45958</v>
      </c>
      <c r="E235" t="s">
        <v>61</v>
      </c>
      <c r="F235" t="s">
        <v>468</v>
      </c>
      <c r="G235" t="s">
        <v>564</v>
      </c>
      <c r="H235" t="s">
        <v>986</v>
      </c>
      <c r="I235" s="10" t="s">
        <v>987</v>
      </c>
      <c r="J235" s="3">
        <v>34171579</v>
      </c>
      <c r="K235" s="3">
        <v>34171579</v>
      </c>
      <c r="L235" s="4">
        <v>364</v>
      </c>
      <c r="M235" s="4" t="s">
        <v>1052</v>
      </c>
      <c r="N235" s="4"/>
      <c r="O235" s="4" t="s">
        <v>1052</v>
      </c>
      <c r="P235" s="4"/>
      <c r="Q235" s="2">
        <v>45973</v>
      </c>
      <c r="R235" s="2">
        <v>46337</v>
      </c>
      <c r="S235" s="1">
        <v>0.47</v>
      </c>
      <c r="T235" s="3">
        <v>17023303.190000001</v>
      </c>
      <c r="U235" t="s">
        <v>1283</v>
      </c>
    </row>
    <row r="236" spans="1:21" x14ac:dyDescent="0.35">
      <c r="A236" t="s">
        <v>25</v>
      </c>
      <c r="B236" t="s">
        <v>59</v>
      </c>
      <c r="C236" t="s">
        <v>469</v>
      </c>
      <c r="D236" s="2">
        <v>45958</v>
      </c>
      <c r="E236" t="s">
        <v>61</v>
      </c>
      <c r="F236" t="s">
        <v>470</v>
      </c>
      <c r="G236" t="s">
        <v>564</v>
      </c>
      <c r="H236" t="s">
        <v>988</v>
      </c>
      <c r="I236" s="10" t="s">
        <v>989</v>
      </c>
      <c r="J236" s="3">
        <v>13000000</v>
      </c>
      <c r="K236" s="3">
        <v>13000000</v>
      </c>
      <c r="L236" s="4">
        <v>2</v>
      </c>
      <c r="M236" s="4" t="s">
        <v>1052</v>
      </c>
      <c r="N236" s="4"/>
      <c r="O236" s="4" t="s">
        <v>1052</v>
      </c>
      <c r="P236" s="4"/>
      <c r="Q236" s="2">
        <v>45959</v>
      </c>
      <c r="R236" s="2">
        <v>45961</v>
      </c>
      <c r="S236" s="15">
        <v>1</v>
      </c>
      <c r="T236" s="3">
        <v>13000000</v>
      </c>
      <c r="U236" t="s">
        <v>1284</v>
      </c>
    </row>
    <row r="237" spans="1:21" x14ac:dyDescent="0.35">
      <c r="A237" t="s">
        <v>53</v>
      </c>
      <c r="B237" t="s">
        <v>59</v>
      </c>
      <c r="C237" t="s">
        <v>471</v>
      </c>
      <c r="D237" s="2">
        <v>45958</v>
      </c>
      <c r="E237" t="s">
        <v>61</v>
      </c>
      <c r="F237" t="s">
        <v>472</v>
      </c>
      <c r="G237" t="s">
        <v>564</v>
      </c>
      <c r="H237" t="s">
        <v>990</v>
      </c>
      <c r="I237" s="10" t="s">
        <v>991</v>
      </c>
      <c r="J237" s="3">
        <v>232927224</v>
      </c>
      <c r="K237" s="3">
        <v>232927224</v>
      </c>
      <c r="L237" s="4">
        <v>1095</v>
      </c>
      <c r="M237" s="4" t="s">
        <v>1052</v>
      </c>
      <c r="N237" s="4"/>
      <c r="O237" s="4" t="s">
        <v>1052</v>
      </c>
      <c r="P237" s="4"/>
      <c r="Q237" s="2">
        <v>46023</v>
      </c>
      <c r="R237" s="2">
        <v>47118</v>
      </c>
      <c r="S237" s="1">
        <v>0.23</v>
      </c>
      <c r="T237" s="3">
        <v>53379776</v>
      </c>
      <c r="U237" t="s">
        <v>1285</v>
      </c>
    </row>
    <row r="238" spans="1:21" ht="29" x14ac:dyDescent="0.35">
      <c r="A238" t="s">
        <v>54</v>
      </c>
      <c r="B238" t="s">
        <v>76</v>
      </c>
      <c r="C238" t="s">
        <v>473</v>
      </c>
      <c r="D238" s="2">
        <v>45961</v>
      </c>
      <c r="E238" t="s">
        <v>61</v>
      </c>
      <c r="F238" t="s">
        <v>474</v>
      </c>
      <c r="G238" t="s">
        <v>564</v>
      </c>
      <c r="H238" t="s">
        <v>992</v>
      </c>
      <c r="I238" s="10" t="s">
        <v>993</v>
      </c>
      <c r="J238" s="3">
        <v>1994205429</v>
      </c>
      <c r="K238" s="3">
        <v>1994205429</v>
      </c>
      <c r="L238" s="4">
        <v>729</v>
      </c>
      <c r="M238" s="4" t="s">
        <v>1052</v>
      </c>
      <c r="N238" s="4"/>
      <c r="O238" s="4" t="s">
        <v>1052</v>
      </c>
      <c r="P238" s="4"/>
      <c r="Q238" s="2">
        <v>45962</v>
      </c>
      <c r="R238" s="2">
        <v>46691</v>
      </c>
      <c r="S238" s="1">
        <v>0.14000000000000001</v>
      </c>
      <c r="T238" s="3">
        <v>275931964</v>
      </c>
      <c r="U238" t="s">
        <v>1286</v>
      </c>
    </row>
    <row r="239" spans="1:21" x14ac:dyDescent="0.35">
      <c r="A239" t="s">
        <v>32</v>
      </c>
      <c r="B239" t="s">
        <v>59</v>
      </c>
      <c r="C239" t="s">
        <v>475</v>
      </c>
      <c r="D239" s="2">
        <v>45965</v>
      </c>
      <c r="E239" t="s">
        <v>61</v>
      </c>
      <c r="F239" t="s">
        <v>476</v>
      </c>
      <c r="G239" t="s">
        <v>564</v>
      </c>
      <c r="H239" t="s">
        <v>994</v>
      </c>
      <c r="I239" s="10" t="s">
        <v>995</v>
      </c>
      <c r="J239" s="3">
        <v>103577600</v>
      </c>
      <c r="K239" s="3">
        <v>103577600</v>
      </c>
      <c r="L239" s="4">
        <v>49</v>
      </c>
      <c r="M239" s="4" t="s">
        <v>1052</v>
      </c>
      <c r="N239" s="4"/>
      <c r="O239" s="4" t="s">
        <v>1052</v>
      </c>
      <c r="P239" s="4"/>
      <c r="Q239" s="2">
        <v>45973</v>
      </c>
      <c r="R239" s="2">
        <v>46022</v>
      </c>
      <c r="S239" s="15">
        <v>1</v>
      </c>
      <c r="T239" s="3">
        <v>103577600</v>
      </c>
      <c r="U239" t="s">
        <v>1287</v>
      </c>
    </row>
    <row r="240" spans="1:21" x14ac:dyDescent="0.35">
      <c r="A240" t="s">
        <v>34</v>
      </c>
      <c r="B240" t="s">
        <v>125</v>
      </c>
      <c r="C240" t="s">
        <v>477</v>
      </c>
      <c r="D240" s="2">
        <v>45966</v>
      </c>
      <c r="E240" t="s">
        <v>61</v>
      </c>
      <c r="F240" t="s">
        <v>478</v>
      </c>
      <c r="G240" t="s">
        <v>564</v>
      </c>
      <c r="H240" t="s">
        <v>996</v>
      </c>
      <c r="I240" s="10" t="s">
        <v>997</v>
      </c>
      <c r="J240" s="3">
        <v>4617200</v>
      </c>
      <c r="K240" s="3">
        <v>4617200</v>
      </c>
      <c r="L240" s="4">
        <v>1</v>
      </c>
      <c r="M240" s="4" t="s">
        <v>1052</v>
      </c>
      <c r="N240" s="4"/>
      <c r="O240" s="4" t="s">
        <v>1052</v>
      </c>
      <c r="P240" s="4"/>
      <c r="Q240" s="2">
        <v>45966</v>
      </c>
      <c r="R240" s="2">
        <v>45967</v>
      </c>
      <c r="S240" s="15">
        <v>1</v>
      </c>
      <c r="T240" s="3">
        <v>4617200</v>
      </c>
      <c r="U240" t="s">
        <v>1288</v>
      </c>
    </row>
    <row r="241" spans="1:21" ht="29" x14ac:dyDescent="0.35">
      <c r="A241" t="s">
        <v>19</v>
      </c>
      <c r="B241" t="s">
        <v>59</v>
      </c>
      <c r="C241" t="s">
        <v>479</v>
      </c>
      <c r="D241" s="2">
        <v>45967</v>
      </c>
      <c r="E241" t="s">
        <v>61</v>
      </c>
      <c r="F241" t="s">
        <v>480</v>
      </c>
      <c r="G241" t="s">
        <v>564</v>
      </c>
      <c r="H241" t="s">
        <v>998</v>
      </c>
      <c r="I241" s="10" t="s">
        <v>999</v>
      </c>
      <c r="J241" s="3">
        <v>61427793</v>
      </c>
      <c r="K241" s="3">
        <v>61427793</v>
      </c>
      <c r="L241" s="4">
        <v>42</v>
      </c>
      <c r="M241" s="4" t="s">
        <v>1052</v>
      </c>
      <c r="N241" s="4"/>
      <c r="O241" s="4" t="s">
        <v>1052</v>
      </c>
      <c r="P241" s="4"/>
      <c r="Q241" s="2">
        <v>45980</v>
      </c>
      <c r="R241" s="2">
        <v>46022</v>
      </c>
      <c r="S241" s="15">
        <v>1</v>
      </c>
      <c r="T241" s="3">
        <v>61427793</v>
      </c>
      <c r="U241" t="s">
        <v>1289</v>
      </c>
    </row>
    <row r="242" spans="1:21" x14ac:dyDescent="0.35">
      <c r="A242" t="s">
        <v>28</v>
      </c>
      <c r="B242" t="s">
        <v>59</v>
      </c>
      <c r="C242" t="s">
        <v>481</v>
      </c>
      <c r="D242" s="2">
        <v>45967</v>
      </c>
      <c r="E242" t="s">
        <v>61</v>
      </c>
      <c r="F242" t="s">
        <v>482</v>
      </c>
      <c r="G242" t="s">
        <v>564</v>
      </c>
      <c r="H242" t="s">
        <v>1000</v>
      </c>
      <c r="I242" s="10" t="s">
        <v>1001</v>
      </c>
      <c r="J242" s="3">
        <v>1377377119</v>
      </c>
      <c r="K242" s="3">
        <v>1377377119</v>
      </c>
      <c r="L242" s="4">
        <v>1096</v>
      </c>
      <c r="M242" s="4" t="s">
        <v>1052</v>
      </c>
      <c r="N242" s="4"/>
      <c r="O242" s="4" t="s">
        <v>1052</v>
      </c>
      <c r="P242" s="4"/>
      <c r="Q242" s="2">
        <v>45971</v>
      </c>
      <c r="R242" s="2">
        <v>47067</v>
      </c>
      <c r="S242" s="1">
        <v>0.28999999999999998</v>
      </c>
      <c r="T242" s="3">
        <v>395159820</v>
      </c>
      <c r="U242" t="s">
        <v>1290</v>
      </c>
    </row>
    <row r="243" spans="1:21" ht="29" x14ac:dyDescent="0.35">
      <c r="A243" t="s">
        <v>50</v>
      </c>
      <c r="B243" t="s">
        <v>59</v>
      </c>
      <c r="C243" t="s">
        <v>483</v>
      </c>
      <c r="D243" s="2">
        <v>45971</v>
      </c>
      <c r="E243" t="s">
        <v>61</v>
      </c>
      <c r="F243" t="s">
        <v>484</v>
      </c>
      <c r="G243" t="s">
        <v>564</v>
      </c>
      <c r="H243" t="s">
        <v>838</v>
      </c>
      <c r="I243" s="10" t="s">
        <v>839</v>
      </c>
      <c r="J243" s="3">
        <v>137770465</v>
      </c>
      <c r="K243" s="3">
        <v>137770465</v>
      </c>
      <c r="L243" s="4">
        <v>51</v>
      </c>
      <c r="M243" s="4" t="s">
        <v>1053</v>
      </c>
      <c r="N243" s="4">
        <v>37</v>
      </c>
      <c r="O243" s="4" t="s">
        <v>1053</v>
      </c>
      <c r="P243" s="4">
        <v>236</v>
      </c>
      <c r="Q243" s="2">
        <v>45971</v>
      </c>
      <c r="R243" s="2">
        <v>46295</v>
      </c>
      <c r="S243" s="1">
        <v>0.5</v>
      </c>
      <c r="T243" s="3">
        <v>68885232.5</v>
      </c>
      <c r="U243" t="s">
        <v>1291</v>
      </c>
    </row>
    <row r="244" spans="1:21" x14ac:dyDescent="0.35">
      <c r="A244" t="s">
        <v>38</v>
      </c>
      <c r="B244" t="s">
        <v>59</v>
      </c>
      <c r="C244" t="s">
        <v>485</v>
      </c>
      <c r="D244" s="2">
        <v>45973</v>
      </c>
      <c r="E244" t="s">
        <v>61</v>
      </c>
      <c r="F244" t="s">
        <v>486</v>
      </c>
      <c r="G244" t="s">
        <v>564</v>
      </c>
      <c r="H244" t="s">
        <v>1002</v>
      </c>
      <c r="I244" s="10" t="s">
        <v>1003</v>
      </c>
      <c r="J244" s="3">
        <v>178500000</v>
      </c>
      <c r="K244" s="3">
        <v>178500000</v>
      </c>
      <c r="L244" s="4">
        <v>364</v>
      </c>
      <c r="M244" s="4" t="s">
        <v>1052</v>
      </c>
      <c r="N244" s="4"/>
      <c r="O244" s="4" t="s">
        <v>1052</v>
      </c>
      <c r="P244" s="4"/>
      <c r="Q244" s="2">
        <v>45973</v>
      </c>
      <c r="R244" s="2">
        <v>46337</v>
      </c>
      <c r="S244" s="1">
        <v>0.1709</v>
      </c>
      <c r="T244" s="3">
        <v>30511410</v>
      </c>
      <c r="U244" t="s">
        <v>1292</v>
      </c>
    </row>
    <row r="245" spans="1:21" ht="29" x14ac:dyDescent="0.35">
      <c r="A245" t="s">
        <v>38</v>
      </c>
      <c r="B245" t="s">
        <v>59</v>
      </c>
      <c r="C245" t="s">
        <v>487</v>
      </c>
      <c r="D245" s="2">
        <v>45975</v>
      </c>
      <c r="E245" t="s">
        <v>61</v>
      </c>
      <c r="F245" t="s">
        <v>488</v>
      </c>
      <c r="G245" t="s">
        <v>564</v>
      </c>
      <c r="H245" t="s">
        <v>1004</v>
      </c>
      <c r="I245" s="10" t="s">
        <v>1005</v>
      </c>
      <c r="J245" s="3">
        <v>178500000</v>
      </c>
      <c r="K245" s="3">
        <v>178500000</v>
      </c>
      <c r="L245" s="4">
        <v>364</v>
      </c>
      <c r="M245" s="4" t="s">
        <v>1052</v>
      </c>
      <c r="N245" s="4"/>
      <c r="O245" s="4" t="s">
        <v>1052</v>
      </c>
      <c r="P245" s="4"/>
      <c r="Q245" s="2">
        <v>45975</v>
      </c>
      <c r="R245" s="2">
        <v>46339</v>
      </c>
      <c r="S245" s="1">
        <v>0.88290000000000002</v>
      </c>
      <c r="T245" s="3">
        <v>157604366</v>
      </c>
      <c r="U245" t="s">
        <v>1293</v>
      </c>
    </row>
    <row r="246" spans="1:21" x14ac:dyDescent="0.35">
      <c r="A246" t="s">
        <v>38</v>
      </c>
      <c r="B246" t="s">
        <v>59</v>
      </c>
      <c r="C246" t="s">
        <v>489</v>
      </c>
      <c r="D246" s="2">
        <v>45975</v>
      </c>
      <c r="E246" t="s">
        <v>61</v>
      </c>
      <c r="F246" t="s">
        <v>490</v>
      </c>
      <c r="G246" t="s">
        <v>564</v>
      </c>
      <c r="H246" t="s">
        <v>1006</v>
      </c>
      <c r="I246" s="10" t="s">
        <v>1007</v>
      </c>
      <c r="J246" s="3">
        <v>178500000</v>
      </c>
      <c r="K246" s="3">
        <v>178500000</v>
      </c>
      <c r="L246" s="4">
        <v>364</v>
      </c>
      <c r="M246" s="4" t="s">
        <v>1052</v>
      </c>
      <c r="N246" s="4"/>
      <c r="O246" s="4" t="s">
        <v>1052</v>
      </c>
      <c r="P246" s="4"/>
      <c r="Q246" s="2">
        <v>45975</v>
      </c>
      <c r="R246" s="2">
        <v>46339</v>
      </c>
      <c r="S246" s="1">
        <v>1.6769000000000001</v>
      </c>
      <c r="T246" s="3">
        <v>299320700</v>
      </c>
      <c r="U246" t="s">
        <v>1294</v>
      </c>
    </row>
    <row r="247" spans="1:21" x14ac:dyDescent="0.35">
      <c r="A247" t="s">
        <v>19</v>
      </c>
      <c r="B247" t="s">
        <v>125</v>
      </c>
      <c r="C247" t="s">
        <v>491</v>
      </c>
      <c r="D247" s="2">
        <v>45981</v>
      </c>
      <c r="E247" t="s">
        <v>61</v>
      </c>
      <c r="F247" t="s">
        <v>492</v>
      </c>
      <c r="G247" t="s">
        <v>564</v>
      </c>
      <c r="H247" t="s">
        <v>1008</v>
      </c>
      <c r="I247" s="10" t="s">
        <v>1009</v>
      </c>
      <c r="J247" s="3">
        <v>6644375</v>
      </c>
      <c r="K247" s="3">
        <v>6644375</v>
      </c>
      <c r="L247" s="4">
        <v>0</v>
      </c>
      <c r="M247" s="4" t="s">
        <v>1052</v>
      </c>
      <c r="N247" s="4"/>
      <c r="O247" s="4" t="s">
        <v>1052</v>
      </c>
      <c r="P247" s="4"/>
      <c r="Q247" s="2">
        <v>45982</v>
      </c>
      <c r="R247" s="2">
        <v>45982</v>
      </c>
      <c r="S247" s="15">
        <v>1</v>
      </c>
      <c r="T247" s="3">
        <v>6644375</v>
      </c>
      <c r="U247" t="s">
        <v>1295</v>
      </c>
    </row>
    <row r="248" spans="1:21" ht="29" x14ac:dyDescent="0.35">
      <c r="A248" t="s">
        <v>19</v>
      </c>
      <c r="B248" t="s">
        <v>59</v>
      </c>
      <c r="C248" t="s">
        <v>493</v>
      </c>
      <c r="D248" s="2">
        <v>45981</v>
      </c>
      <c r="E248" t="s">
        <v>61</v>
      </c>
      <c r="F248" t="s">
        <v>494</v>
      </c>
      <c r="G248" t="s">
        <v>564</v>
      </c>
      <c r="H248" t="s">
        <v>1010</v>
      </c>
      <c r="I248" s="10" t="s">
        <v>1011</v>
      </c>
      <c r="J248" s="3">
        <v>137858006</v>
      </c>
      <c r="K248" s="3">
        <v>137858006</v>
      </c>
      <c r="L248" s="4">
        <v>729</v>
      </c>
      <c r="M248" s="4" t="s">
        <v>1052</v>
      </c>
      <c r="N248" s="4"/>
      <c r="O248" s="4" t="s">
        <v>1052</v>
      </c>
      <c r="P248" s="4"/>
      <c r="Q248" s="2">
        <v>45982</v>
      </c>
      <c r="R248" s="2">
        <v>46711</v>
      </c>
      <c r="S248" s="1">
        <v>0.81689999999999996</v>
      </c>
      <c r="T248" s="3">
        <v>112611480</v>
      </c>
      <c r="U248" t="s">
        <v>1296</v>
      </c>
    </row>
    <row r="249" spans="1:21" x14ac:dyDescent="0.35">
      <c r="A249" t="s">
        <v>55</v>
      </c>
      <c r="B249" t="s">
        <v>59</v>
      </c>
      <c r="C249" t="s">
        <v>495</v>
      </c>
      <c r="D249" s="2">
        <v>45987</v>
      </c>
      <c r="E249" t="s">
        <v>61</v>
      </c>
      <c r="F249" t="s">
        <v>496</v>
      </c>
      <c r="G249" t="s">
        <v>564</v>
      </c>
      <c r="H249" t="s">
        <v>1012</v>
      </c>
      <c r="I249" s="10" t="s">
        <v>1013</v>
      </c>
      <c r="J249" s="3">
        <v>1781831874</v>
      </c>
      <c r="K249" s="3">
        <v>1781831874</v>
      </c>
      <c r="L249" s="4">
        <v>730</v>
      </c>
      <c r="M249" s="4" t="s">
        <v>1052</v>
      </c>
      <c r="N249" s="4"/>
      <c r="O249" s="4" t="s">
        <v>1052</v>
      </c>
      <c r="P249" s="4"/>
      <c r="Q249" s="2">
        <v>46023</v>
      </c>
      <c r="R249" s="2">
        <v>46753</v>
      </c>
      <c r="S249" s="1">
        <v>0.16070000000000001</v>
      </c>
      <c r="T249" s="3">
        <v>286379637</v>
      </c>
      <c r="U249" t="s">
        <v>1297</v>
      </c>
    </row>
    <row r="250" spans="1:21" x14ac:dyDescent="0.35">
      <c r="A250" t="s">
        <v>56</v>
      </c>
      <c r="B250" t="s">
        <v>59</v>
      </c>
      <c r="C250" t="s">
        <v>497</v>
      </c>
      <c r="D250" s="2">
        <v>45987</v>
      </c>
      <c r="E250" t="s">
        <v>61</v>
      </c>
      <c r="F250" t="s">
        <v>498</v>
      </c>
      <c r="G250" t="s">
        <v>564</v>
      </c>
      <c r="H250" t="s">
        <v>836</v>
      </c>
      <c r="I250" s="10" t="s">
        <v>837</v>
      </c>
      <c r="J250" s="3">
        <v>69020000</v>
      </c>
      <c r="K250" s="3">
        <v>69020000</v>
      </c>
      <c r="L250" s="4">
        <v>730</v>
      </c>
      <c r="M250" s="4" t="s">
        <v>1052</v>
      </c>
      <c r="N250" s="4"/>
      <c r="O250" s="4" t="s">
        <v>1052</v>
      </c>
      <c r="P250" s="4"/>
      <c r="Q250" s="2">
        <v>46024</v>
      </c>
      <c r="R250" s="2">
        <v>46754</v>
      </c>
      <c r="S250" s="1">
        <v>0.13750000000000001</v>
      </c>
      <c r="T250" s="3">
        <v>9489645</v>
      </c>
      <c r="U250" t="s">
        <v>1298</v>
      </c>
    </row>
    <row r="251" spans="1:21" ht="29" x14ac:dyDescent="0.35">
      <c r="A251" t="s">
        <v>25</v>
      </c>
      <c r="B251" t="s">
        <v>59</v>
      </c>
      <c r="C251" t="s">
        <v>499</v>
      </c>
      <c r="D251" s="2">
        <v>45987</v>
      </c>
      <c r="E251" t="s">
        <v>61</v>
      </c>
      <c r="F251" t="s">
        <v>500</v>
      </c>
      <c r="G251" t="s">
        <v>564</v>
      </c>
      <c r="H251" t="s">
        <v>878</v>
      </c>
      <c r="I251" s="10" t="s">
        <v>879</v>
      </c>
      <c r="J251" s="3">
        <v>7140000</v>
      </c>
      <c r="K251" s="3">
        <v>7140000</v>
      </c>
      <c r="L251" s="4">
        <v>2</v>
      </c>
      <c r="M251" s="4" t="s">
        <v>1052</v>
      </c>
      <c r="N251" s="4"/>
      <c r="O251" s="4" t="s">
        <v>1052</v>
      </c>
      <c r="P251" s="4"/>
      <c r="Q251" s="2">
        <v>45987</v>
      </c>
      <c r="R251" s="2">
        <v>45989</v>
      </c>
      <c r="S251" s="15">
        <v>1</v>
      </c>
      <c r="T251" s="3">
        <v>7140000</v>
      </c>
      <c r="U251" t="s">
        <v>1299</v>
      </c>
    </row>
    <row r="252" spans="1:21" x14ac:dyDescent="0.35">
      <c r="A252" t="s">
        <v>52</v>
      </c>
      <c r="B252" t="s">
        <v>59</v>
      </c>
      <c r="C252" t="s">
        <v>501</v>
      </c>
      <c r="D252" s="2">
        <v>45988</v>
      </c>
      <c r="E252" t="s">
        <v>61</v>
      </c>
      <c r="F252" t="s">
        <v>502</v>
      </c>
      <c r="G252" t="s">
        <v>564</v>
      </c>
      <c r="H252" t="s">
        <v>800</v>
      </c>
      <c r="I252" s="10" t="s">
        <v>801</v>
      </c>
      <c r="J252" s="3">
        <v>2646163371</v>
      </c>
      <c r="K252" s="3">
        <v>2646163371</v>
      </c>
      <c r="L252" s="4">
        <v>365</v>
      </c>
      <c r="M252" s="4" t="s">
        <v>1052</v>
      </c>
      <c r="N252" s="4"/>
      <c r="O252" s="4" t="s">
        <v>1052</v>
      </c>
      <c r="P252" s="4"/>
      <c r="Q252" s="2">
        <v>45988</v>
      </c>
      <c r="R252" s="2">
        <v>46353</v>
      </c>
      <c r="S252" s="1">
        <v>0.84240000000000004</v>
      </c>
      <c r="T252" s="3">
        <v>2228999304</v>
      </c>
      <c r="U252" t="s">
        <v>1300</v>
      </c>
    </row>
    <row r="253" spans="1:21" ht="29" x14ac:dyDescent="0.35">
      <c r="A253" t="s">
        <v>28</v>
      </c>
      <c r="B253" t="s">
        <v>76</v>
      </c>
      <c r="C253" t="s">
        <v>503</v>
      </c>
      <c r="D253" s="2">
        <v>45989</v>
      </c>
      <c r="E253" t="s">
        <v>61</v>
      </c>
      <c r="F253" t="s">
        <v>504</v>
      </c>
      <c r="G253" t="s">
        <v>564</v>
      </c>
      <c r="H253" t="s">
        <v>1014</v>
      </c>
      <c r="I253" s="10" t="s">
        <v>1015</v>
      </c>
      <c r="J253" s="3">
        <v>92226000</v>
      </c>
      <c r="K253" s="3">
        <v>92226000</v>
      </c>
      <c r="L253" s="4">
        <v>151</v>
      </c>
      <c r="M253" s="4" t="s">
        <v>1052</v>
      </c>
      <c r="N253" s="4"/>
      <c r="O253" s="4" t="s">
        <v>1052</v>
      </c>
      <c r="P253" s="4"/>
      <c r="Q253" s="2">
        <v>46014</v>
      </c>
      <c r="R253" s="2">
        <v>46165</v>
      </c>
      <c r="S253" s="1">
        <v>1</v>
      </c>
      <c r="T253" s="3">
        <v>92226000</v>
      </c>
      <c r="U253" t="s">
        <v>1301</v>
      </c>
    </row>
    <row r="254" spans="1:21" x14ac:dyDescent="0.35">
      <c r="A254" t="s">
        <v>49</v>
      </c>
      <c r="B254" t="s">
        <v>59</v>
      </c>
      <c r="C254" t="s">
        <v>505</v>
      </c>
      <c r="D254" s="2">
        <v>45989</v>
      </c>
      <c r="E254" t="s">
        <v>61</v>
      </c>
      <c r="F254" t="s">
        <v>506</v>
      </c>
      <c r="G254" t="s">
        <v>564</v>
      </c>
      <c r="H254" t="s">
        <v>1012</v>
      </c>
      <c r="I254" s="10" t="s">
        <v>1013</v>
      </c>
      <c r="J254" s="3">
        <v>3006371670</v>
      </c>
      <c r="K254" s="3">
        <v>3006371670</v>
      </c>
      <c r="L254" s="4">
        <v>730</v>
      </c>
      <c r="M254" s="4" t="s">
        <v>1052</v>
      </c>
      <c r="N254" s="4"/>
      <c r="O254" s="4" t="s">
        <v>1052</v>
      </c>
      <c r="P254" s="4"/>
      <c r="Q254" s="2">
        <v>46023</v>
      </c>
      <c r="R254" s="2">
        <v>46753</v>
      </c>
      <c r="S254" s="1">
        <v>0.39140000000000003</v>
      </c>
      <c r="T254" s="3">
        <v>1176890231</v>
      </c>
      <c r="U254" t="s">
        <v>1302</v>
      </c>
    </row>
    <row r="255" spans="1:21" x14ac:dyDescent="0.35">
      <c r="A255" t="s">
        <v>46</v>
      </c>
      <c r="B255" t="s">
        <v>59</v>
      </c>
      <c r="C255" t="s">
        <v>507</v>
      </c>
      <c r="D255" s="2">
        <v>45993</v>
      </c>
      <c r="E255" t="s">
        <v>61</v>
      </c>
      <c r="F255" t="s">
        <v>508</v>
      </c>
      <c r="G255" t="s">
        <v>565</v>
      </c>
      <c r="H255" s="5" t="s">
        <v>1016</v>
      </c>
      <c r="I255" s="10" t="s">
        <v>1017</v>
      </c>
      <c r="J255" s="3">
        <v>132065043</v>
      </c>
      <c r="K255" s="3">
        <v>132065043</v>
      </c>
      <c r="L255" s="4">
        <v>365</v>
      </c>
      <c r="M255" s="4" t="s">
        <v>1052</v>
      </c>
      <c r="N255" s="4"/>
      <c r="O255" s="4" t="s">
        <v>1052</v>
      </c>
      <c r="P255" s="4"/>
      <c r="Q255" s="2">
        <v>46013</v>
      </c>
      <c r="R255" s="2">
        <v>46378</v>
      </c>
      <c r="S255" s="1">
        <v>0.57599999999999996</v>
      </c>
      <c r="T255" s="3">
        <v>76023718</v>
      </c>
      <c r="U255" t="s">
        <v>1303</v>
      </c>
    </row>
    <row r="256" spans="1:21" x14ac:dyDescent="0.35">
      <c r="A256" t="s">
        <v>43</v>
      </c>
      <c r="B256" t="s">
        <v>59</v>
      </c>
      <c r="C256" t="s">
        <v>509</v>
      </c>
      <c r="D256" s="2">
        <v>45989</v>
      </c>
      <c r="E256" t="s">
        <v>61</v>
      </c>
      <c r="F256" t="s">
        <v>510</v>
      </c>
      <c r="G256" t="s">
        <v>564</v>
      </c>
      <c r="H256" t="s">
        <v>1018</v>
      </c>
      <c r="I256" s="10" t="s">
        <v>1019</v>
      </c>
      <c r="J256" s="3">
        <v>31535000</v>
      </c>
      <c r="K256" s="3">
        <v>31535000</v>
      </c>
      <c r="L256" s="4">
        <v>33</v>
      </c>
      <c r="M256" s="4" t="s">
        <v>1052</v>
      </c>
      <c r="N256" s="4"/>
      <c r="O256" s="4" t="s">
        <v>1052</v>
      </c>
      <c r="P256" s="4"/>
      <c r="Q256" s="2">
        <v>45989</v>
      </c>
      <c r="R256" s="2">
        <v>46022</v>
      </c>
      <c r="S256" s="15">
        <v>1</v>
      </c>
      <c r="T256" s="3">
        <v>31535000</v>
      </c>
      <c r="U256" t="s">
        <v>1304</v>
      </c>
    </row>
    <row r="257" spans="1:21" x14ac:dyDescent="0.35">
      <c r="A257" t="s">
        <v>46</v>
      </c>
      <c r="B257" t="s">
        <v>59</v>
      </c>
      <c r="C257" t="s">
        <v>511</v>
      </c>
      <c r="D257" s="2">
        <v>45993</v>
      </c>
      <c r="E257" t="s">
        <v>61</v>
      </c>
      <c r="F257" t="s">
        <v>512</v>
      </c>
      <c r="G257" t="s">
        <v>564</v>
      </c>
      <c r="H257" t="s">
        <v>1020</v>
      </c>
      <c r="I257" s="10" t="s">
        <v>1021</v>
      </c>
      <c r="J257" s="3">
        <v>134240000</v>
      </c>
      <c r="K257" s="3">
        <v>134240000</v>
      </c>
      <c r="L257" s="4">
        <v>293</v>
      </c>
      <c r="M257" s="4" t="s">
        <v>1052</v>
      </c>
      <c r="N257" s="4"/>
      <c r="O257" s="4" t="s">
        <v>1052</v>
      </c>
      <c r="P257" s="4"/>
      <c r="Q257" s="2">
        <v>46002</v>
      </c>
      <c r="R257" s="2">
        <v>46295</v>
      </c>
      <c r="S257" s="1">
        <v>0.80759999999999998</v>
      </c>
      <c r="T257" s="3">
        <v>108411663</v>
      </c>
      <c r="U257" t="s">
        <v>1305</v>
      </c>
    </row>
    <row r="258" spans="1:21" x14ac:dyDescent="0.35">
      <c r="A258" t="s">
        <v>19</v>
      </c>
      <c r="B258" t="s">
        <v>59</v>
      </c>
      <c r="C258" t="s">
        <v>513</v>
      </c>
      <c r="D258" s="2">
        <v>45993</v>
      </c>
      <c r="E258" t="s">
        <v>64</v>
      </c>
      <c r="F258" t="s">
        <v>514</v>
      </c>
      <c r="G258" t="s">
        <v>564</v>
      </c>
      <c r="H258" t="s">
        <v>1022</v>
      </c>
      <c r="I258" s="10" t="s">
        <v>1023</v>
      </c>
      <c r="J258" s="3">
        <v>17526000</v>
      </c>
      <c r="K258" s="3">
        <v>17526000</v>
      </c>
      <c r="L258" s="4">
        <v>752</v>
      </c>
      <c r="M258" s="4" t="s">
        <v>1052</v>
      </c>
      <c r="N258" s="4"/>
      <c r="O258" s="4" t="s">
        <v>1052</v>
      </c>
      <c r="P258" s="4"/>
      <c r="Q258" s="2">
        <v>46000</v>
      </c>
      <c r="R258" s="2">
        <v>46752</v>
      </c>
      <c r="S258" s="1">
        <v>0.2</v>
      </c>
      <c r="T258" s="3">
        <v>3572000</v>
      </c>
      <c r="U258" t="s">
        <v>1306</v>
      </c>
    </row>
    <row r="259" spans="1:21" x14ac:dyDescent="0.35">
      <c r="A259" t="s">
        <v>19</v>
      </c>
      <c r="B259" t="s">
        <v>125</v>
      </c>
      <c r="C259" t="s">
        <v>515</v>
      </c>
      <c r="D259" s="2">
        <v>45994</v>
      </c>
      <c r="E259" t="s">
        <v>69</v>
      </c>
      <c r="F259" t="s">
        <v>516</v>
      </c>
      <c r="G259" t="s">
        <v>564</v>
      </c>
      <c r="H259" t="s">
        <v>675</v>
      </c>
      <c r="I259" s="10" t="s">
        <v>676</v>
      </c>
      <c r="J259" s="3">
        <v>6953660</v>
      </c>
      <c r="K259" s="3">
        <v>6953660</v>
      </c>
      <c r="L259" s="4">
        <v>1</v>
      </c>
      <c r="M259" s="4" t="s">
        <v>1052</v>
      </c>
      <c r="N259" s="4"/>
      <c r="O259" s="4" t="s">
        <v>1052</v>
      </c>
      <c r="P259" s="4"/>
      <c r="Q259" s="2">
        <v>45994</v>
      </c>
      <c r="R259" s="2">
        <v>45995</v>
      </c>
      <c r="S259" s="15">
        <v>1</v>
      </c>
      <c r="T259" s="3">
        <v>6953660</v>
      </c>
      <c r="U259" t="s">
        <v>1307</v>
      </c>
    </row>
    <row r="260" spans="1:21" x14ac:dyDescent="0.35">
      <c r="A260" t="s">
        <v>19</v>
      </c>
      <c r="B260" t="s">
        <v>59</v>
      </c>
      <c r="C260" t="s">
        <v>517</v>
      </c>
      <c r="D260" s="2">
        <v>45994</v>
      </c>
      <c r="E260" t="s">
        <v>69</v>
      </c>
      <c r="F260" t="s">
        <v>518</v>
      </c>
      <c r="G260" t="s">
        <v>564</v>
      </c>
      <c r="H260" t="s">
        <v>1024</v>
      </c>
      <c r="I260" s="10" t="s">
        <v>1025</v>
      </c>
      <c r="J260" s="3">
        <v>70983500</v>
      </c>
      <c r="K260" s="3">
        <v>70983500</v>
      </c>
      <c r="L260" s="4">
        <v>20</v>
      </c>
      <c r="M260" s="4" t="s">
        <v>1052</v>
      </c>
      <c r="N260" s="4"/>
      <c r="O260" s="4" t="s">
        <v>1052</v>
      </c>
      <c r="P260" s="4"/>
      <c r="Q260" s="2">
        <v>46002</v>
      </c>
      <c r="R260" s="2">
        <v>46022</v>
      </c>
      <c r="S260" s="15">
        <v>1</v>
      </c>
      <c r="T260" s="3">
        <v>70983500</v>
      </c>
      <c r="U260" t="s">
        <v>1308</v>
      </c>
    </row>
    <row r="261" spans="1:21" ht="43.5" x14ac:dyDescent="0.35">
      <c r="A261" t="s">
        <v>35</v>
      </c>
      <c r="B261" t="s">
        <v>59</v>
      </c>
      <c r="C261" t="s">
        <v>519</v>
      </c>
      <c r="D261" s="2">
        <v>46001</v>
      </c>
      <c r="E261" t="s">
        <v>105</v>
      </c>
      <c r="F261" t="s">
        <v>520</v>
      </c>
      <c r="G261" t="s">
        <v>564</v>
      </c>
      <c r="H261" t="s">
        <v>1026</v>
      </c>
      <c r="I261" s="10" t="s">
        <v>1027</v>
      </c>
      <c r="J261" s="3">
        <v>303226256</v>
      </c>
      <c r="K261" s="3">
        <v>303226256</v>
      </c>
      <c r="L261" s="4">
        <v>729</v>
      </c>
      <c r="M261" s="4" t="s">
        <v>1052</v>
      </c>
      <c r="N261" s="4"/>
      <c r="O261" s="4" t="s">
        <v>1052</v>
      </c>
      <c r="P261" s="4"/>
      <c r="Q261" s="2">
        <v>46010</v>
      </c>
      <c r="R261" s="2">
        <v>46739</v>
      </c>
      <c r="S261" s="1">
        <v>0.2999</v>
      </c>
      <c r="T261" s="3">
        <v>90933850</v>
      </c>
      <c r="U261" t="s">
        <v>1309</v>
      </c>
    </row>
    <row r="262" spans="1:21" x14ac:dyDescent="0.35">
      <c r="A262" t="s">
        <v>19</v>
      </c>
      <c r="B262" t="s">
        <v>59</v>
      </c>
      <c r="C262" t="s">
        <v>521</v>
      </c>
      <c r="D262" s="2">
        <v>46001</v>
      </c>
      <c r="E262" t="s">
        <v>69</v>
      </c>
      <c r="F262" t="s">
        <v>522</v>
      </c>
      <c r="G262" t="s">
        <v>564</v>
      </c>
      <c r="H262" t="s">
        <v>675</v>
      </c>
      <c r="I262" s="10" t="s">
        <v>1028</v>
      </c>
      <c r="J262" s="3">
        <v>70161924</v>
      </c>
      <c r="K262" s="3">
        <v>70161924</v>
      </c>
      <c r="L262" s="4">
        <v>21</v>
      </c>
      <c r="M262" s="4" t="s">
        <v>1052</v>
      </c>
      <c r="N262" s="4"/>
      <c r="O262" s="4" t="s">
        <v>1052</v>
      </c>
      <c r="P262" s="4"/>
      <c r="Q262" s="2">
        <v>46001</v>
      </c>
      <c r="R262" s="2">
        <v>46022</v>
      </c>
      <c r="S262" s="15">
        <v>1</v>
      </c>
      <c r="T262" s="3">
        <v>70161924</v>
      </c>
      <c r="U262" t="s">
        <v>1310</v>
      </c>
    </row>
    <row r="263" spans="1:21" x14ac:dyDescent="0.35">
      <c r="A263" t="s">
        <v>26</v>
      </c>
      <c r="B263" t="s">
        <v>76</v>
      </c>
      <c r="C263" t="s">
        <v>523</v>
      </c>
      <c r="D263" s="2">
        <v>46002</v>
      </c>
      <c r="E263" t="s">
        <v>61</v>
      </c>
      <c r="F263" t="s">
        <v>524</v>
      </c>
      <c r="G263" t="s">
        <v>564</v>
      </c>
      <c r="H263" t="s">
        <v>1029</v>
      </c>
      <c r="I263" s="10" t="s">
        <v>1030</v>
      </c>
      <c r="J263" s="3">
        <v>12960587641</v>
      </c>
      <c r="K263" s="3">
        <v>12960587641</v>
      </c>
      <c r="L263" s="4">
        <v>364</v>
      </c>
      <c r="M263" s="4" t="s">
        <v>1052</v>
      </c>
      <c r="N263" s="4"/>
      <c r="O263" s="4" t="s">
        <v>1052</v>
      </c>
      <c r="P263" s="4"/>
      <c r="Q263" s="2">
        <v>46006</v>
      </c>
      <c r="R263" s="2">
        <v>46370</v>
      </c>
      <c r="S263" s="1">
        <v>0.29670000000000002</v>
      </c>
      <c r="T263" s="3">
        <v>6494441267</v>
      </c>
      <c r="U263" t="s">
        <v>1311</v>
      </c>
    </row>
    <row r="264" spans="1:21" x14ac:dyDescent="0.35">
      <c r="A264" t="s">
        <v>34</v>
      </c>
      <c r="B264" t="s">
        <v>59</v>
      </c>
      <c r="C264" t="s">
        <v>525</v>
      </c>
      <c r="D264" s="2">
        <v>46007</v>
      </c>
      <c r="E264" t="s">
        <v>61</v>
      </c>
      <c r="F264" t="s">
        <v>526</v>
      </c>
      <c r="G264" t="s">
        <v>564</v>
      </c>
      <c r="H264" t="s">
        <v>1031</v>
      </c>
      <c r="I264" s="10" t="s">
        <v>1032</v>
      </c>
      <c r="J264" s="3">
        <v>70205240</v>
      </c>
      <c r="K264" s="3">
        <v>70205240</v>
      </c>
      <c r="L264" s="4">
        <v>15</v>
      </c>
      <c r="M264" s="4" t="s">
        <v>1052</v>
      </c>
      <c r="N264" s="4"/>
      <c r="O264" s="4" t="s">
        <v>1052</v>
      </c>
      <c r="P264" s="4"/>
      <c r="Q264" s="2">
        <v>46007</v>
      </c>
      <c r="R264" s="2">
        <v>46022</v>
      </c>
      <c r="S264" s="15">
        <v>1</v>
      </c>
      <c r="T264" s="3">
        <v>70205240</v>
      </c>
      <c r="U264" t="s">
        <v>1312</v>
      </c>
    </row>
    <row r="265" spans="1:21" x14ac:dyDescent="0.35">
      <c r="A265" t="s">
        <v>19</v>
      </c>
      <c r="B265" t="s">
        <v>59</v>
      </c>
      <c r="C265" t="s">
        <v>527</v>
      </c>
      <c r="D265" s="2">
        <v>46007</v>
      </c>
      <c r="E265" t="s">
        <v>64</v>
      </c>
      <c r="F265" t="s">
        <v>528</v>
      </c>
      <c r="G265" t="s">
        <v>564</v>
      </c>
      <c r="H265" t="s">
        <v>568</v>
      </c>
      <c r="I265" s="10" t="s">
        <v>569</v>
      </c>
      <c r="J265" s="3">
        <v>27595430</v>
      </c>
      <c r="K265" s="3">
        <v>27595430</v>
      </c>
      <c r="L265" s="4">
        <v>364</v>
      </c>
      <c r="M265" s="4" t="s">
        <v>1052</v>
      </c>
      <c r="N265" s="4"/>
      <c r="O265" s="4" t="s">
        <v>1052</v>
      </c>
      <c r="P265" s="4"/>
      <c r="Q265" s="2">
        <v>46044</v>
      </c>
      <c r="R265" s="2">
        <v>46408</v>
      </c>
      <c r="S265" s="1">
        <v>0.03</v>
      </c>
      <c r="T265" s="3">
        <v>924199</v>
      </c>
      <c r="U265" t="s">
        <v>1313</v>
      </c>
    </row>
    <row r="266" spans="1:21" ht="29" x14ac:dyDescent="0.35">
      <c r="A266" t="s">
        <v>19</v>
      </c>
      <c r="B266" t="s">
        <v>59</v>
      </c>
      <c r="C266" t="s">
        <v>529</v>
      </c>
      <c r="D266" s="2">
        <v>46007</v>
      </c>
      <c r="E266" t="s">
        <v>64</v>
      </c>
      <c r="F266" t="s">
        <v>530</v>
      </c>
      <c r="G266" t="s">
        <v>564</v>
      </c>
      <c r="H266" t="s">
        <v>618</v>
      </c>
      <c r="I266" s="10" t="s">
        <v>619</v>
      </c>
      <c r="J266" s="3">
        <v>63944212</v>
      </c>
      <c r="K266" s="3">
        <v>63944212</v>
      </c>
      <c r="L266" s="4">
        <v>729</v>
      </c>
      <c r="M266" s="4" t="s">
        <v>1052</v>
      </c>
      <c r="N266" s="4"/>
      <c r="O266" s="4" t="s">
        <v>1052</v>
      </c>
      <c r="P266" s="4"/>
      <c r="Q266" s="2">
        <v>46030</v>
      </c>
      <c r="R266" s="2">
        <v>46759</v>
      </c>
      <c r="S266" s="1">
        <v>1</v>
      </c>
      <c r="T266" s="3">
        <v>63944212</v>
      </c>
      <c r="U266" t="s">
        <v>1314</v>
      </c>
    </row>
    <row r="267" spans="1:21" x14ac:dyDescent="0.35">
      <c r="A267" t="s">
        <v>19</v>
      </c>
      <c r="B267" t="s">
        <v>59</v>
      </c>
      <c r="C267" t="s">
        <v>531</v>
      </c>
      <c r="D267" s="2">
        <v>46007</v>
      </c>
      <c r="E267" t="s">
        <v>69</v>
      </c>
      <c r="F267" t="s">
        <v>532</v>
      </c>
      <c r="G267" t="s">
        <v>564</v>
      </c>
      <c r="H267" t="s">
        <v>748</v>
      </c>
      <c r="I267" s="10" t="s">
        <v>749</v>
      </c>
      <c r="J267" s="3">
        <v>17220742</v>
      </c>
      <c r="K267" s="3">
        <v>17220742</v>
      </c>
      <c r="L267" s="4">
        <v>23</v>
      </c>
      <c r="M267" s="4" t="s">
        <v>1052</v>
      </c>
      <c r="N267" s="4"/>
      <c r="O267" s="4" t="s">
        <v>1052</v>
      </c>
      <c r="P267" s="4"/>
      <c r="Q267" s="2">
        <v>46007</v>
      </c>
      <c r="R267" s="2">
        <v>46030</v>
      </c>
      <c r="S267" s="1">
        <v>1</v>
      </c>
      <c r="T267" s="3">
        <v>17220742</v>
      </c>
      <c r="U267" t="s">
        <v>1315</v>
      </c>
    </row>
    <row r="268" spans="1:21" x14ac:dyDescent="0.35">
      <c r="A268" t="s">
        <v>34</v>
      </c>
      <c r="B268" t="s">
        <v>59</v>
      </c>
      <c r="C268" t="s">
        <v>533</v>
      </c>
      <c r="D268" s="2">
        <v>46008</v>
      </c>
      <c r="E268" t="s">
        <v>69</v>
      </c>
      <c r="F268" t="s">
        <v>534</v>
      </c>
      <c r="G268" t="s">
        <v>564</v>
      </c>
      <c r="H268" t="s">
        <v>1033</v>
      </c>
      <c r="I268" s="10" t="s">
        <v>1034</v>
      </c>
      <c r="J268" s="3">
        <v>54740000</v>
      </c>
      <c r="K268" s="3">
        <v>54740000</v>
      </c>
      <c r="L268" s="4">
        <v>14</v>
      </c>
      <c r="M268" s="4" t="s">
        <v>1052</v>
      </c>
      <c r="N268" s="4"/>
      <c r="O268" s="4" t="s">
        <v>1052</v>
      </c>
      <c r="P268" s="4"/>
      <c r="Q268" s="2">
        <v>46008</v>
      </c>
      <c r="R268" s="2">
        <v>46022</v>
      </c>
      <c r="S268" s="15">
        <v>0.84</v>
      </c>
      <c r="T268" s="3">
        <v>45908758</v>
      </c>
      <c r="U268" t="s">
        <v>1064</v>
      </c>
    </row>
    <row r="269" spans="1:21" x14ac:dyDescent="0.35">
      <c r="A269" t="s">
        <v>57</v>
      </c>
      <c r="B269" t="s">
        <v>76</v>
      </c>
      <c r="C269" t="s">
        <v>535</v>
      </c>
      <c r="D269" s="2">
        <v>46009</v>
      </c>
      <c r="E269" t="s">
        <v>61</v>
      </c>
      <c r="F269" t="s">
        <v>536</v>
      </c>
      <c r="G269" t="s">
        <v>564</v>
      </c>
      <c r="H269" t="s">
        <v>1035</v>
      </c>
      <c r="I269" s="10" t="s">
        <v>1036</v>
      </c>
      <c r="J269" s="3">
        <v>1402576045</v>
      </c>
      <c r="K269" s="3">
        <v>1402576045</v>
      </c>
      <c r="L269" s="4">
        <v>729</v>
      </c>
      <c r="M269" s="4" t="s">
        <v>1052</v>
      </c>
      <c r="N269" s="4"/>
      <c r="O269" s="4" t="s">
        <v>1052</v>
      </c>
      <c r="P269" s="4"/>
      <c r="Q269" s="2">
        <v>46009</v>
      </c>
      <c r="R269" s="2">
        <v>46738</v>
      </c>
      <c r="S269" s="1">
        <v>0.156</v>
      </c>
      <c r="T269" s="3">
        <v>218837262.21000001</v>
      </c>
      <c r="U269" t="s">
        <v>1316</v>
      </c>
    </row>
    <row r="270" spans="1:21" ht="29" x14ac:dyDescent="0.35">
      <c r="A270" t="s">
        <v>20</v>
      </c>
      <c r="B270" t="s">
        <v>59</v>
      </c>
      <c r="C270" t="s">
        <v>537</v>
      </c>
      <c r="D270" s="2">
        <v>46010</v>
      </c>
      <c r="E270" t="s">
        <v>61</v>
      </c>
      <c r="F270" t="s">
        <v>538</v>
      </c>
      <c r="G270" t="s">
        <v>564</v>
      </c>
      <c r="H270" t="s">
        <v>1037</v>
      </c>
      <c r="I270" s="10" t="s">
        <v>1038</v>
      </c>
      <c r="J270" s="3">
        <v>15812549</v>
      </c>
      <c r="K270" s="3">
        <v>15812549</v>
      </c>
      <c r="L270" s="4">
        <v>364</v>
      </c>
      <c r="M270" s="4" t="s">
        <v>1052</v>
      </c>
      <c r="N270" s="4"/>
      <c r="O270" s="4" t="s">
        <v>1052</v>
      </c>
      <c r="P270" s="4"/>
      <c r="Q270" s="2">
        <v>46029</v>
      </c>
      <c r="R270" s="2">
        <v>46393</v>
      </c>
      <c r="S270" s="1">
        <v>1</v>
      </c>
      <c r="T270" s="3">
        <v>15812549</v>
      </c>
      <c r="U270" t="s">
        <v>1317</v>
      </c>
    </row>
    <row r="271" spans="1:21" ht="29" x14ac:dyDescent="0.35">
      <c r="A271" t="s">
        <v>25</v>
      </c>
      <c r="B271" t="s">
        <v>59</v>
      </c>
      <c r="C271" t="s">
        <v>539</v>
      </c>
      <c r="D271" s="2">
        <v>46010</v>
      </c>
      <c r="E271" t="s">
        <v>61</v>
      </c>
      <c r="F271" t="s">
        <v>540</v>
      </c>
      <c r="G271" t="s">
        <v>564</v>
      </c>
      <c r="H271" t="s">
        <v>657</v>
      </c>
      <c r="I271" s="10" t="s">
        <v>1039</v>
      </c>
      <c r="J271" s="3">
        <v>256906720</v>
      </c>
      <c r="K271" s="3">
        <v>256906720</v>
      </c>
      <c r="L271" s="4">
        <v>704</v>
      </c>
      <c r="M271" s="4" t="s">
        <v>1052</v>
      </c>
      <c r="N271" s="4"/>
      <c r="O271" s="4" t="s">
        <v>1052</v>
      </c>
      <c r="P271" s="4"/>
      <c r="Q271" s="2">
        <v>46048</v>
      </c>
      <c r="R271" s="2">
        <v>46752</v>
      </c>
      <c r="S271" s="1">
        <v>0.38</v>
      </c>
      <c r="T271" s="3">
        <v>98708120</v>
      </c>
      <c r="U271" t="s">
        <v>1318</v>
      </c>
    </row>
    <row r="272" spans="1:21" x14ac:dyDescent="0.35">
      <c r="A272" t="s">
        <v>19</v>
      </c>
      <c r="B272" t="s">
        <v>59</v>
      </c>
      <c r="C272" t="s">
        <v>541</v>
      </c>
      <c r="D272" s="2">
        <v>46014</v>
      </c>
      <c r="E272" t="s">
        <v>69</v>
      </c>
      <c r="F272" t="s">
        <v>542</v>
      </c>
      <c r="G272" t="s">
        <v>564</v>
      </c>
      <c r="H272" t="s">
        <v>1024</v>
      </c>
      <c r="I272" s="10" t="s">
        <v>1025</v>
      </c>
      <c r="J272" s="3">
        <v>50996260</v>
      </c>
      <c r="K272" s="3">
        <v>50996260</v>
      </c>
      <c r="L272" s="4">
        <v>8</v>
      </c>
      <c r="M272" s="4" t="s">
        <v>1052</v>
      </c>
      <c r="N272" s="4"/>
      <c r="O272" s="4" t="s">
        <v>1052</v>
      </c>
      <c r="P272" s="4"/>
      <c r="Q272" s="2">
        <v>46014</v>
      </c>
      <c r="R272" s="2">
        <v>46022</v>
      </c>
      <c r="S272" s="15">
        <v>1</v>
      </c>
      <c r="T272" s="3">
        <v>50996260</v>
      </c>
      <c r="U272" t="s">
        <v>1319</v>
      </c>
    </row>
    <row r="273" spans="1:21" x14ac:dyDescent="0.35">
      <c r="A273" t="s">
        <v>54</v>
      </c>
      <c r="B273" t="s">
        <v>59</v>
      </c>
      <c r="C273" t="s">
        <v>543</v>
      </c>
      <c r="D273" s="2">
        <v>46014</v>
      </c>
      <c r="E273" t="s">
        <v>61</v>
      </c>
      <c r="F273" t="s">
        <v>544</v>
      </c>
      <c r="G273" t="s">
        <v>564</v>
      </c>
      <c r="H273" t="s">
        <v>1040</v>
      </c>
      <c r="I273" s="10" t="s">
        <v>1041</v>
      </c>
      <c r="J273" s="3">
        <v>66162812</v>
      </c>
      <c r="K273" s="3">
        <v>66162812</v>
      </c>
      <c r="L273" s="4">
        <v>364</v>
      </c>
      <c r="M273" s="4" t="s">
        <v>1052</v>
      </c>
      <c r="N273" s="4"/>
      <c r="O273" s="4" t="s">
        <v>1052</v>
      </c>
      <c r="P273" s="4"/>
      <c r="Q273" s="2">
        <v>46023</v>
      </c>
      <c r="R273" s="2">
        <v>46387</v>
      </c>
      <c r="S273" s="1">
        <v>0.5</v>
      </c>
      <c r="T273" s="3">
        <v>33081405</v>
      </c>
      <c r="U273" t="s">
        <v>1320</v>
      </c>
    </row>
    <row r="274" spans="1:21" ht="29" x14ac:dyDescent="0.35">
      <c r="A274" t="s">
        <v>27</v>
      </c>
      <c r="B274" t="s">
        <v>59</v>
      </c>
      <c r="C274" t="s">
        <v>545</v>
      </c>
      <c r="D274" s="2">
        <v>46015</v>
      </c>
      <c r="E274" t="s">
        <v>61</v>
      </c>
      <c r="F274" t="s">
        <v>546</v>
      </c>
      <c r="G274" t="s">
        <v>564</v>
      </c>
      <c r="H274" t="s">
        <v>639</v>
      </c>
      <c r="I274" s="10" t="s">
        <v>640</v>
      </c>
      <c r="J274" s="3">
        <v>402948042</v>
      </c>
      <c r="K274" s="3">
        <v>402948042</v>
      </c>
      <c r="L274" s="4">
        <v>345</v>
      </c>
      <c r="M274" s="4" t="s">
        <v>1052</v>
      </c>
      <c r="N274" s="4"/>
      <c r="O274" s="4" t="s">
        <v>1052</v>
      </c>
      <c r="P274" s="4"/>
      <c r="Q274" s="2">
        <v>46042</v>
      </c>
      <c r="R274" s="2">
        <v>46387</v>
      </c>
      <c r="S274" s="1">
        <v>0.32</v>
      </c>
      <c r="T274" s="3">
        <v>129100315</v>
      </c>
      <c r="U274" t="s">
        <v>1321</v>
      </c>
    </row>
    <row r="275" spans="1:21" x14ac:dyDescent="0.35">
      <c r="A275" t="s">
        <v>43</v>
      </c>
      <c r="B275" t="s">
        <v>59</v>
      </c>
      <c r="C275" t="s">
        <v>547</v>
      </c>
      <c r="D275" s="2">
        <v>46009</v>
      </c>
      <c r="E275" t="s">
        <v>61</v>
      </c>
      <c r="F275" t="s">
        <v>548</v>
      </c>
      <c r="G275" t="s">
        <v>564</v>
      </c>
      <c r="H275" t="s">
        <v>1040</v>
      </c>
      <c r="I275" s="10" t="s">
        <v>1041</v>
      </c>
      <c r="J275" s="3">
        <v>14251006</v>
      </c>
      <c r="K275" s="3">
        <v>14251006</v>
      </c>
      <c r="L275" s="4">
        <v>364</v>
      </c>
      <c r="M275" s="4" t="s">
        <v>1052</v>
      </c>
      <c r="N275" s="4"/>
      <c r="O275" s="4" t="s">
        <v>1052</v>
      </c>
      <c r="P275" s="4"/>
      <c r="Q275" s="2">
        <v>46009</v>
      </c>
      <c r="R275" s="2">
        <v>46373</v>
      </c>
      <c r="S275" s="1">
        <v>0.5</v>
      </c>
      <c r="T275" s="3">
        <v>7125503</v>
      </c>
      <c r="U275" t="s">
        <v>1322</v>
      </c>
    </row>
    <row r="276" spans="1:21" ht="58" x14ac:dyDescent="0.35">
      <c r="A276" t="s">
        <v>51</v>
      </c>
      <c r="B276" t="s">
        <v>59</v>
      </c>
      <c r="C276" t="s">
        <v>549</v>
      </c>
      <c r="D276" s="2">
        <v>46017</v>
      </c>
      <c r="E276" t="s">
        <v>61</v>
      </c>
      <c r="F276" t="s">
        <v>550</v>
      </c>
      <c r="G276" t="s">
        <v>564</v>
      </c>
      <c r="H276" t="s">
        <v>946</v>
      </c>
      <c r="I276" s="10" t="s">
        <v>947</v>
      </c>
      <c r="J276" s="3">
        <v>17000000</v>
      </c>
      <c r="K276" s="3">
        <v>17000000</v>
      </c>
      <c r="L276" s="4">
        <v>365</v>
      </c>
      <c r="M276" s="4" t="s">
        <v>1052</v>
      </c>
      <c r="N276" s="4"/>
      <c r="O276" s="4" t="s">
        <v>1052</v>
      </c>
      <c r="P276" s="4"/>
      <c r="Q276" s="2">
        <v>46019</v>
      </c>
      <c r="R276" s="2">
        <v>46384</v>
      </c>
      <c r="S276" s="1">
        <v>1</v>
      </c>
      <c r="T276" s="3">
        <v>17000000</v>
      </c>
      <c r="U276" t="s">
        <v>1323</v>
      </c>
    </row>
    <row r="277" spans="1:21" x14ac:dyDescent="0.35">
      <c r="A277" t="s">
        <v>19</v>
      </c>
      <c r="B277" t="s">
        <v>59</v>
      </c>
      <c r="C277" t="s">
        <v>551</v>
      </c>
      <c r="D277" s="2">
        <v>46021</v>
      </c>
      <c r="E277" t="s">
        <v>69</v>
      </c>
      <c r="F277" t="s">
        <v>552</v>
      </c>
      <c r="G277" t="s">
        <v>564</v>
      </c>
      <c r="H277" t="s">
        <v>1042</v>
      </c>
      <c r="I277" s="10" t="s">
        <v>1043</v>
      </c>
      <c r="J277" s="3">
        <v>55977600</v>
      </c>
      <c r="K277" s="3">
        <v>55977600</v>
      </c>
      <c r="L277" s="4">
        <v>1</v>
      </c>
      <c r="M277" s="4" t="s">
        <v>1052</v>
      </c>
      <c r="N277" s="4"/>
      <c r="O277" s="4" t="s">
        <v>1052</v>
      </c>
      <c r="P277" s="4"/>
      <c r="Q277" s="2">
        <v>46021</v>
      </c>
      <c r="R277" s="2">
        <v>46022</v>
      </c>
      <c r="S277" s="15">
        <v>1</v>
      </c>
      <c r="T277" s="3">
        <v>55977600</v>
      </c>
      <c r="U277" t="s">
        <v>1324</v>
      </c>
    </row>
    <row r="278" spans="1:21" x14ac:dyDescent="0.35">
      <c r="A278" t="s">
        <v>19</v>
      </c>
      <c r="B278" t="s">
        <v>59</v>
      </c>
      <c r="C278" t="s">
        <v>553</v>
      </c>
      <c r="D278" s="2">
        <v>46022</v>
      </c>
      <c r="E278" t="s">
        <v>64</v>
      </c>
      <c r="F278" t="s">
        <v>554</v>
      </c>
      <c r="G278" t="s">
        <v>565</v>
      </c>
      <c r="H278" s="5" t="s">
        <v>1044</v>
      </c>
      <c r="I278" s="10" t="s">
        <v>652</v>
      </c>
      <c r="J278" s="3">
        <v>45937600</v>
      </c>
      <c r="K278" s="3">
        <v>54665744</v>
      </c>
      <c r="L278" s="4">
        <v>363</v>
      </c>
      <c r="M278" s="4" t="s">
        <v>1052</v>
      </c>
      <c r="N278" s="4"/>
      <c r="O278" s="4" t="s">
        <v>1052</v>
      </c>
      <c r="P278" s="4"/>
      <c r="Q278" s="2">
        <v>46055</v>
      </c>
      <c r="R278" s="2">
        <v>46418</v>
      </c>
      <c r="S278" s="1">
        <v>0.3</v>
      </c>
      <c r="T278" s="3">
        <v>16218748</v>
      </c>
      <c r="U278" t="s">
        <v>1321</v>
      </c>
    </row>
    <row r="279" spans="1:21" x14ac:dyDescent="0.35">
      <c r="A279" t="s">
        <v>20</v>
      </c>
      <c r="B279" t="s">
        <v>59</v>
      </c>
      <c r="C279" t="s">
        <v>555</v>
      </c>
      <c r="D279" s="2">
        <v>46022</v>
      </c>
      <c r="E279" t="s">
        <v>61</v>
      </c>
      <c r="F279" t="s">
        <v>556</v>
      </c>
      <c r="G279" t="s">
        <v>564</v>
      </c>
      <c r="H279" t="s">
        <v>570</v>
      </c>
      <c r="I279" s="10" t="s">
        <v>1045</v>
      </c>
      <c r="J279" s="3">
        <v>19117350</v>
      </c>
      <c r="K279" s="3">
        <v>19117350</v>
      </c>
      <c r="L279" s="4">
        <v>364</v>
      </c>
      <c r="M279" s="4" t="s">
        <v>1052</v>
      </c>
      <c r="N279" s="4"/>
      <c r="O279" s="4" t="s">
        <v>1052</v>
      </c>
      <c r="P279" s="4"/>
      <c r="Q279" s="2">
        <v>46042</v>
      </c>
      <c r="R279" s="2">
        <v>46406</v>
      </c>
      <c r="S279" s="1">
        <v>1</v>
      </c>
      <c r="T279" s="3">
        <v>19117350</v>
      </c>
      <c r="U279" t="s">
        <v>1325</v>
      </c>
    </row>
    <row r="280" spans="1:21" x14ac:dyDescent="0.35">
      <c r="A280" t="s">
        <v>19</v>
      </c>
      <c r="B280" t="s">
        <v>59</v>
      </c>
      <c r="C280" t="s">
        <v>557</v>
      </c>
      <c r="D280" s="2">
        <v>46022</v>
      </c>
      <c r="E280" t="s">
        <v>69</v>
      </c>
      <c r="F280" t="s">
        <v>516</v>
      </c>
      <c r="G280" t="s">
        <v>564</v>
      </c>
      <c r="H280" t="s">
        <v>675</v>
      </c>
      <c r="I280" s="10" t="s">
        <v>1028</v>
      </c>
      <c r="J280" s="3">
        <v>69463072</v>
      </c>
      <c r="K280" s="3">
        <v>69463072</v>
      </c>
      <c r="L280" s="4">
        <v>6</v>
      </c>
      <c r="M280" s="4" t="s">
        <v>1052</v>
      </c>
      <c r="N280" s="4"/>
      <c r="O280" s="4" t="s">
        <v>1052</v>
      </c>
      <c r="P280" s="4"/>
      <c r="Q280" s="2">
        <v>46022</v>
      </c>
      <c r="R280" s="2">
        <v>46028</v>
      </c>
      <c r="S280" s="1">
        <v>1</v>
      </c>
      <c r="T280" s="3">
        <v>69463072</v>
      </c>
      <c r="U280" t="s">
        <v>1326</v>
      </c>
    </row>
    <row r="281" spans="1:21" x14ac:dyDescent="0.35">
      <c r="A281" t="s">
        <v>21</v>
      </c>
      <c r="B281" t="s">
        <v>59</v>
      </c>
      <c r="C281" t="s">
        <v>558</v>
      </c>
      <c r="D281" s="2">
        <v>46015</v>
      </c>
      <c r="E281" t="s">
        <v>93</v>
      </c>
      <c r="F281" t="s">
        <v>559</v>
      </c>
      <c r="G281" t="s">
        <v>564</v>
      </c>
      <c r="H281" t="s">
        <v>1046</v>
      </c>
      <c r="I281" s="10" t="s">
        <v>1047</v>
      </c>
      <c r="J281" s="3">
        <v>10708424895</v>
      </c>
      <c r="K281" s="3">
        <v>10708424895</v>
      </c>
      <c r="L281" s="4">
        <v>364</v>
      </c>
      <c r="M281" s="4" t="s">
        <v>1052</v>
      </c>
      <c r="N281" s="4"/>
      <c r="O281" s="4" t="s">
        <v>1052</v>
      </c>
      <c r="P281" s="4"/>
      <c r="Q281" s="2">
        <v>46023</v>
      </c>
      <c r="R281" s="2">
        <v>46387</v>
      </c>
      <c r="S281" s="1">
        <v>0</v>
      </c>
      <c r="T281" s="3">
        <v>0</v>
      </c>
      <c r="U281" t="s">
        <v>1327</v>
      </c>
    </row>
    <row r="282" spans="1:21" x14ac:dyDescent="0.35">
      <c r="A282" t="s">
        <v>58</v>
      </c>
      <c r="B282" t="s">
        <v>59</v>
      </c>
      <c r="C282" t="s">
        <v>560</v>
      </c>
      <c r="D282" s="2">
        <v>46022</v>
      </c>
      <c r="E282" t="s">
        <v>61</v>
      </c>
      <c r="F282" t="s">
        <v>561</v>
      </c>
      <c r="G282" t="s">
        <v>564</v>
      </c>
      <c r="H282" t="s">
        <v>1048</v>
      </c>
      <c r="I282" s="10" t="s">
        <v>1049</v>
      </c>
      <c r="J282" s="3">
        <v>246464440</v>
      </c>
      <c r="K282" s="3">
        <v>246464440</v>
      </c>
      <c r="L282" s="4">
        <v>1095</v>
      </c>
      <c r="M282" s="4" t="s">
        <v>1052</v>
      </c>
      <c r="N282" s="4"/>
      <c r="O282" s="4" t="s">
        <v>1052</v>
      </c>
      <c r="P282" s="4"/>
      <c r="Q282" s="2">
        <v>46023</v>
      </c>
      <c r="R282" s="2">
        <v>47118</v>
      </c>
      <c r="S282" s="1">
        <v>0.06</v>
      </c>
      <c r="T282" s="3">
        <v>150625713</v>
      </c>
      <c r="U282" t="s">
        <v>1328</v>
      </c>
    </row>
    <row r="283" spans="1:21" ht="43.5" x14ac:dyDescent="0.35">
      <c r="A283" t="s">
        <v>19</v>
      </c>
      <c r="B283" t="s">
        <v>59</v>
      </c>
      <c r="C283" t="s">
        <v>562</v>
      </c>
      <c r="D283" s="2">
        <v>46022</v>
      </c>
      <c r="E283" t="s">
        <v>93</v>
      </c>
      <c r="F283" t="s">
        <v>563</v>
      </c>
      <c r="G283" t="s">
        <v>564</v>
      </c>
      <c r="H283" t="s">
        <v>1050</v>
      </c>
      <c r="I283" s="10" t="s">
        <v>1051</v>
      </c>
      <c r="J283" s="3">
        <v>0</v>
      </c>
      <c r="K283" s="3">
        <v>0</v>
      </c>
      <c r="L283" s="4">
        <v>126</v>
      </c>
      <c r="M283" s="4" t="s">
        <v>1052</v>
      </c>
      <c r="N283" s="4"/>
      <c r="O283" s="4" t="s">
        <v>1052</v>
      </c>
      <c r="P283" s="4"/>
      <c r="Q283" s="2">
        <v>46077</v>
      </c>
      <c r="R283" s="2">
        <v>46203</v>
      </c>
      <c r="S283" s="1">
        <v>1</v>
      </c>
      <c r="T283" s="14" t="s">
        <v>2409</v>
      </c>
      <c r="U283" t="s">
        <v>1329</v>
      </c>
    </row>
    <row r="284" spans="1:21" x14ac:dyDescent="0.35">
      <c r="A284" t="s">
        <v>1330</v>
      </c>
      <c r="B284" t="s">
        <v>1355</v>
      </c>
      <c r="C284" t="s">
        <v>1356</v>
      </c>
      <c r="D284" s="2">
        <v>45687</v>
      </c>
      <c r="E284" t="s">
        <v>61</v>
      </c>
      <c r="F284" t="s">
        <v>1357</v>
      </c>
      <c r="G284" t="s">
        <v>565</v>
      </c>
      <c r="H284" s="5" t="s">
        <v>2205</v>
      </c>
      <c r="I284" s="10" t="s">
        <v>1795</v>
      </c>
      <c r="J284" s="3">
        <v>26855155</v>
      </c>
      <c r="K284" s="3">
        <v>26855155</v>
      </c>
      <c r="L284" s="4">
        <v>334</v>
      </c>
      <c r="M284" s="4" t="s">
        <v>1052</v>
      </c>
      <c r="N284" s="5"/>
      <c r="O284" t="s">
        <v>1052</v>
      </c>
      <c r="Q284" s="2">
        <v>45688</v>
      </c>
      <c r="R284" s="2">
        <v>46022</v>
      </c>
      <c r="S284" s="15">
        <v>0.98780000000000001</v>
      </c>
      <c r="T284" s="3">
        <v>26528598</v>
      </c>
      <c r="U284" t="s">
        <v>1970</v>
      </c>
    </row>
    <row r="285" spans="1:21" x14ac:dyDescent="0.35">
      <c r="A285" t="s">
        <v>1331</v>
      </c>
      <c r="B285" t="s">
        <v>59</v>
      </c>
      <c r="C285" t="s">
        <v>1358</v>
      </c>
      <c r="D285" s="2">
        <v>45687</v>
      </c>
      <c r="E285" t="s">
        <v>64</v>
      </c>
      <c r="F285" t="s">
        <v>1359</v>
      </c>
      <c r="G285" t="s">
        <v>564</v>
      </c>
      <c r="H285" t="s">
        <v>2206</v>
      </c>
      <c r="I285" s="10" t="s">
        <v>1796</v>
      </c>
      <c r="J285" s="3">
        <v>8330000</v>
      </c>
      <c r="K285" s="3">
        <v>8330000</v>
      </c>
      <c r="L285" s="4">
        <v>335</v>
      </c>
      <c r="M285" s="4" t="s">
        <v>1052</v>
      </c>
      <c r="N285" s="5"/>
      <c r="O285" t="s">
        <v>1052</v>
      </c>
      <c r="Q285" s="2">
        <v>45687</v>
      </c>
      <c r="R285" s="2">
        <v>46022</v>
      </c>
      <c r="S285" s="15">
        <v>0.78</v>
      </c>
      <c r="T285" s="3">
        <v>6498347</v>
      </c>
      <c r="U285" t="s">
        <v>1971</v>
      </c>
    </row>
    <row r="286" spans="1:21" x14ac:dyDescent="0.35">
      <c r="A286" t="s">
        <v>1332</v>
      </c>
      <c r="B286" t="s">
        <v>59</v>
      </c>
      <c r="C286" t="s">
        <v>1360</v>
      </c>
      <c r="D286" s="2">
        <v>45698</v>
      </c>
      <c r="E286" t="s">
        <v>69</v>
      </c>
      <c r="F286" t="s">
        <v>1361</v>
      </c>
      <c r="G286" t="s">
        <v>564</v>
      </c>
      <c r="H286" t="s">
        <v>2207</v>
      </c>
      <c r="I286" s="10" t="s">
        <v>1797</v>
      </c>
      <c r="J286" s="3">
        <v>28319025</v>
      </c>
      <c r="K286" s="3">
        <v>28319025</v>
      </c>
      <c r="L286" s="4">
        <v>28</v>
      </c>
      <c r="M286" s="4" t="s">
        <v>1052</v>
      </c>
      <c r="N286" s="5"/>
      <c r="O286" t="s">
        <v>1052</v>
      </c>
      <c r="Q286" s="2">
        <v>45702</v>
      </c>
      <c r="R286" s="2">
        <v>45730</v>
      </c>
      <c r="S286" s="15">
        <v>1</v>
      </c>
      <c r="T286" s="3">
        <v>28319025</v>
      </c>
      <c r="U286" t="s">
        <v>1972</v>
      </c>
    </row>
    <row r="287" spans="1:21" x14ac:dyDescent="0.35">
      <c r="A287" t="s">
        <v>1333</v>
      </c>
      <c r="B287" t="s">
        <v>59</v>
      </c>
      <c r="C287" t="s">
        <v>1362</v>
      </c>
      <c r="D287" s="2">
        <v>45691</v>
      </c>
      <c r="E287" t="s">
        <v>64</v>
      </c>
      <c r="F287" t="s">
        <v>1363</v>
      </c>
      <c r="G287" t="s">
        <v>565</v>
      </c>
      <c r="H287" s="5" t="s">
        <v>2208</v>
      </c>
      <c r="I287" s="10" t="s">
        <v>1798</v>
      </c>
      <c r="J287" s="3">
        <v>8800000</v>
      </c>
      <c r="K287" s="3">
        <v>8800000</v>
      </c>
      <c r="L287" s="4">
        <v>331</v>
      </c>
      <c r="M287" s="4" t="s">
        <v>1052</v>
      </c>
      <c r="N287" s="5"/>
      <c r="O287" t="s">
        <v>1052</v>
      </c>
      <c r="Q287" s="2">
        <v>45691</v>
      </c>
      <c r="R287" s="2">
        <v>46022</v>
      </c>
      <c r="S287" s="15">
        <v>1</v>
      </c>
      <c r="T287" s="3">
        <v>8800000</v>
      </c>
      <c r="U287" t="s">
        <v>1973</v>
      </c>
    </row>
    <row r="288" spans="1:21" x14ac:dyDescent="0.35">
      <c r="A288" t="s">
        <v>1330</v>
      </c>
      <c r="B288" t="s">
        <v>125</v>
      </c>
      <c r="C288" t="s">
        <v>1364</v>
      </c>
      <c r="D288" s="2">
        <v>45688</v>
      </c>
      <c r="E288" t="s">
        <v>64</v>
      </c>
      <c r="F288" t="s">
        <v>1365</v>
      </c>
      <c r="G288" t="s">
        <v>564</v>
      </c>
      <c r="H288" t="s">
        <v>2209</v>
      </c>
      <c r="I288" s="10" t="s">
        <v>1799</v>
      </c>
      <c r="J288" s="3">
        <v>4654090</v>
      </c>
      <c r="K288" s="3">
        <v>4654090</v>
      </c>
      <c r="L288" s="4">
        <v>329</v>
      </c>
      <c r="M288" s="4" t="s">
        <v>1052</v>
      </c>
      <c r="N288" s="5"/>
      <c r="O288" t="s">
        <v>1052</v>
      </c>
      <c r="Q288" s="2">
        <v>45693</v>
      </c>
      <c r="R288" s="2">
        <v>46022</v>
      </c>
      <c r="S288" s="15">
        <v>1</v>
      </c>
      <c r="T288" s="3">
        <v>4654090</v>
      </c>
      <c r="U288" t="s">
        <v>1974</v>
      </c>
    </row>
    <row r="289" spans="1:21" x14ac:dyDescent="0.35">
      <c r="A289" t="s">
        <v>1334</v>
      </c>
      <c r="B289" t="s">
        <v>125</v>
      </c>
      <c r="C289" t="s">
        <v>1366</v>
      </c>
      <c r="D289" s="2">
        <v>45688</v>
      </c>
      <c r="E289" t="s">
        <v>1367</v>
      </c>
      <c r="F289" t="s">
        <v>1368</v>
      </c>
      <c r="G289" t="s">
        <v>565</v>
      </c>
      <c r="H289" s="5" t="s">
        <v>2210</v>
      </c>
      <c r="I289" s="10" t="s">
        <v>1800</v>
      </c>
      <c r="J289" s="3">
        <v>1650000</v>
      </c>
      <c r="K289" s="3">
        <v>1650000</v>
      </c>
      <c r="L289" s="4">
        <v>333</v>
      </c>
      <c r="M289" s="4" t="s">
        <v>1052</v>
      </c>
      <c r="N289" s="5"/>
      <c r="O289" t="s">
        <v>1052</v>
      </c>
      <c r="Q289" s="2">
        <v>45689</v>
      </c>
      <c r="R289" s="2">
        <v>46022</v>
      </c>
      <c r="S289" s="15">
        <v>1</v>
      </c>
      <c r="T289" s="3">
        <v>1650000</v>
      </c>
      <c r="U289" t="s">
        <v>1975</v>
      </c>
    </row>
    <row r="290" spans="1:21" x14ac:dyDescent="0.35">
      <c r="A290" t="s">
        <v>1331</v>
      </c>
      <c r="B290" t="s">
        <v>59</v>
      </c>
      <c r="C290" t="s">
        <v>1369</v>
      </c>
      <c r="D290" s="2">
        <v>45688</v>
      </c>
      <c r="E290" t="s">
        <v>1367</v>
      </c>
      <c r="F290" t="s">
        <v>1370</v>
      </c>
      <c r="G290" t="s">
        <v>564</v>
      </c>
      <c r="H290" t="s">
        <v>2211</v>
      </c>
      <c r="I290" s="10" t="s">
        <v>1801</v>
      </c>
      <c r="J290" s="3">
        <v>17381132</v>
      </c>
      <c r="K290" s="3">
        <v>17381132</v>
      </c>
      <c r="L290" s="4">
        <v>334</v>
      </c>
      <c r="M290" s="4" t="s">
        <v>1052</v>
      </c>
      <c r="N290" s="5"/>
      <c r="O290" t="s">
        <v>1052</v>
      </c>
      <c r="Q290" s="2">
        <v>45688</v>
      </c>
      <c r="R290" s="2">
        <v>46022</v>
      </c>
      <c r="S290" s="15">
        <v>1</v>
      </c>
      <c r="T290" s="3">
        <v>17381132</v>
      </c>
      <c r="U290" t="s">
        <v>1976</v>
      </c>
    </row>
    <row r="291" spans="1:21" ht="29" x14ac:dyDescent="0.35">
      <c r="A291" t="s">
        <v>1335</v>
      </c>
      <c r="B291" t="s">
        <v>125</v>
      </c>
      <c r="C291" t="s">
        <v>1371</v>
      </c>
      <c r="D291" s="2">
        <v>45689</v>
      </c>
      <c r="E291" t="s">
        <v>1367</v>
      </c>
      <c r="F291" t="s">
        <v>1372</v>
      </c>
      <c r="G291" t="s">
        <v>564</v>
      </c>
      <c r="H291" t="s">
        <v>2212</v>
      </c>
      <c r="I291" s="10" t="s">
        <v>1802</v>
      </c>
      <c r="J291" s="3">
        <v>6069000</v>
      </c>
      <c r="K291" s="3">
        <v>6069000</v>
      </c>
      <c r="L291" s="4">
        <v>333</v>
      </c>
      <c r="M291" s="4" t="s">
        <v>1052</v>
      </c>
      <c r="N291" s="5"/>
      <c r="O291" t="s">
        <v>1052</v>
      </c>
      <c r="Q291" s="2">
        <v>45689</v>
      </c>
      <c r="R291" s="2">
        <v>46022</v>
      </c>
      <c r="S291" s="15">
        <v>0.996</v>
      </c>
      <c r="T291" s="3">
        <v>5906996</v>
      </c>
      <c r="U291" t="s">
        <v>1977</v>
      </c>
    </row>
    <row r="292" spans="1:21" x14ac:dyDescent="0.35">
      <c r="A292" t="s">
        <v>1335</v>
      </c>
      <c r="B292" t="s">
        <v>125</v>
      </c>
      <c r="C292" t="s">
        <v>1373</v>
      </c>
      <c r="D292" s="2">
        <v>45689</v>
      </c>
      <c r="E292" t="s">
        <v>1367</v>
      </c>
      <c r="F292" t="s">
        <v>1374</v>
      </c>
      <c r="G292" t="s">
        <v>565</v>
      </c>
      <c r="H292" s="5" t="s">
        <v>2213</v>
      </c>
      <c r="I292" s="10" t="s">
        <v>1803</v>
      </c>
      <c r="J292" s="3">
        <v>3400000</v>
      </c>
      <c r="K292" s="3">
        <v>3400000</v>
      </c>
      <c r="L292" s="4">
        <v>273</v>
      </c>
      <c r="M292" s="4" t="s">
        <v>1052</v>
      </c>
      <c r="N292" s="5"/>
      <c r="O292" t="s">
        <v>1052</v>
      </c>
      <c r="Q292" s="2">
        <v>45689</v>
      </c>
      <c r="R292" s="2">
        <v>45962</v>
      </c>
      <c r="S292" s="15">
        <v>1</v>
      </c>
      <c r="T292" s="3">
        <v>3400000</v>
      </c>
      <c r="U292" t="s">
        <v>1978</v>
      </c>
    </row>
    <row r="293" spans="1:21" x14ac:dyDescent="0.35">
      <c r="A293" t="s">
        <v>1336</v>
      </c>
      <c r="B293" t="s">
        <v>59</v>
      </c>
      <c r="C293" t="s">
        <v>1375</v>
      </c>
      <c r="D293" s="2">
        <v>45699</v>
      </c>
      <c r="E293" t="s">
        <v>64</v>
      </c>
      <c r="F293" t="s">
        <v>1376</v>
      </c>
      <c r="G293" t="s">
        <v>564</v>
      </c>
      <c r="H293" t="s">
        <v>2214</v>
      </c>
      <c r="I293" s="10" t="s">
        <v>1804</v>
      </c>
      <c r="J293" s="3">
        <v>9448786</v>
      </c>
      <c r="K293" s="3">
        <v>9448786</v>
      </c>
      <c r="L293" s="4">
        <v>322</v>
      </c>
      <c r="M293" s="4" t="s">
        <v>1052</v>
      </c>
      <c r="N293" s="5"/>
      <c r="O293" t="s">
        <v>1052</v>
      </c>
      <c r="Q293" s="2">
        <v>45700</v>
      </c>
      <c r="R293" s="2">
        <v>46022</v>
      </c>
      <c r="S293" s="15">
        <v>0.91</v>
      </c>
      <c r="T293" s="3">
        <v>8575712</v>
      </c>
      <c r="U293" t="s">
        <v>1979</v>
      </c>
    </row>
    <row r="294" spans="1:21" ht="29" x14ac:dyDescent="0.35">
      <c r="A294" t="s">
        <v>1337</v>
      </c>
      <c r="B294" t="s">
        <v>59</v>
      </c>
      <c r="C294" t="s">
        <v>1377</v>
      </c>
      <c r="D294" s="2">
        <v>45687</v>
      </c>
      <c r="E294" t="s">
        <v>1367</v>
      </c>
      <c r="F294" t="s">
        <v>2376</v>
      </c>
      <c r="G294" t="s">
        <v>564</v>
      </c>
      <c r="H294" t="s">
        <v>2215</v>
      </c>
      <c r="I294" s="10" t="s">
        <v>1805</v>
      </c>
      <c r="J294" s="3">
        <v>21847260</v>
      </c>
      <c r="K294" s="3">
        <v>21847260</v>
      </c>
      <c r="L294" s="4">
        <v>365</v>
      </c>
      <c r="M294" s="4" t="s">
        <v>1052</v>
      </c>
      <c r="N294" s="5"/>
      <c r="O294" t="s">
        <v>1052</v>
      </c>
      <c r="Q294" s="2">
        <v>45687</v>
      </c>
      <c r="R294" s="2">
        <v>46052</v>
      </c>
      <c r="S294" s="1">
        <v>1</v>
      </c>
      <c r="T294" s="3">
        <v>21847260</v>
      </c>
      <c r="U294" t="s">
        <v>1980</v>
      </c>
    </row>
    <row r="295" spans="1:21" x14ac:dyDescent="0.35">
      <c r="A295" t="s">
        <v>1338</v>
      </c>
      <c r="B295" t="s">
        <v>59</v>
      </c>
      <c r="C295" t="s">
        <v>1378</v>
      </c>
      <c r="D295" s="2">
        <v>45701</v>
      </c>
      <c r="E295" t="s">
        <v>1367</v>
      </c>
      <c r="F295" t="s">
        <v>1379</v>
      </c>
      <c r="G295" t="s">
        <v>565</v>
      </c>
      <c r="H295" s="5" t="s">
        <v>2216</v>
      </c>
      <c r="I295" s="10" t="s">
        <v>1806</v>
      </c>
      <c r="J295" s="3">
        <v>12566400</v>
      </c>
      <c r="K295" s="3">
        <v>12566400</v>
      </c>
      <c r="L295" s="4">
        <v>305</v>
      </c>
      <c r="M295" s="4" t="s">
        <v>1052</v>
      </c>
      <c r="N295" s="5"/>
      <c r="O295" t="s">
        <v>1052</v>
      </c>
      <c r="Q295" s="2">
        <v>45717</v>
      </c>
      <c r="R295" s="2">
        <v>46022</v>
      </c>
      <c r="S295" s="15">
        <v>0.75</v>
      </c>
      <c r="T295" s="3">
        <v>9424800</v>
      </c>
      <c r="U295" t="s">
        <v>1981</v>
      </c>
    </row>
    <row r="296" spans="1:21" x14ac:dyDescent="0.35">
      <c r="A296" t="s">
        <v>1332</v>
      </c>
      <c r="B296" t="s">
        <v>125</v>
      </c>
      <c r="C296" t="s">
        <v>1380</v>
      </c>
      <c r="D296" s="2">
        <v>45706</v>
      </c>
      <c r="E296" t="s">
        <v>64</v>
      </c>
      <c r="F296" t="s">
        <v>2377</v>
      </c>
      <c r="G296" t="s">
        <v>564</v>
      </c>
      <c r="H296" t="s">
        <v>2207</v>
      </c>
      <c r="I296" s="10" t="s">
        <v>1797</v>
      </c>
      <c r="J296" s="3">
        <v>5117000</v>
      </c>
      <c r="K296" s="3">
        <v>5117000</v>
      </c>
      <c r="L296" s="4">
        <v>305</v>
      </c>
      <c r="M296" s="4" t="s">
        <v>1052</v>
      </c>
      <c r="N296" s="5"/>
      <c r="O296" t="s">
        <v>1052</v>
      </c>
      <c r="Q296" s="2">
        <v>45717</v>
      </c>
      <c r="R296" s="2">
        <v>46022</v>
      </c>
      <c r="S296" s="15">
        <v>1</v>
      </c>
      <c r="T296" s="3">
        <v>5117000</v>
      </c>
      <c r="U296" t="s">
        <v>1982</v>
      </c>
    </row>
    <row r="297" spans="1:21" x14ac:dyDescent="0.35">
      <c r="A297" t="s">
        <v>1339</v>
      </c>
      <c r="B297" t="s">
        <v>125</v>
      </c>
      <c r="C297" t="s">
        <v>1381</v>
      </c>
      <c r="D297" s="2">
        <v>45702</v>
      </c>
      <c r="E297" t="s">
        <v>69</v>
      </c>
      <c r="F297" t="s">
        <v>1382</v>
      </c>
      <c r="G297" t="s">
        <v>565</v>
      </c>
      <c r="H297" s="5" t="s">
        <v>2208</v>
      </c>
      <c r="I297" s="10" t="s">
        <v>1807</v>
      </c>
      <c r="J297" s="3">
        <v>1100000</v>
      </c>
      <c r="K297" s="3">
        <v>1100000</v>
      </c>
      <c r="L297" s="4">
        <v>6</v>
      </c>
      <c r="M297" s="4" t="s">
        <v>1052</v>
      </c>
      <c r="N297" s="5"/>
      <c r="O297" t="s">
        <v>1052</v>
      </c>
      <c r="Q297" s="2">
        <v>45705</v>
      </c>
      <c r="R297" s="2">
        <v>45711</v>
      </c>
      <c r="S297" s="15">
        <v>1</v>
      </c>
      <c r="T297" s="3">
        <v>1100000</v>
      </c>
      <c r="U297" t="s">
        <v>1983</v>
      </c>
    </row>
    <row r="298" spans="1:21" x14ac:dyDescent="0.35">
      <c r="A298" t="s">
        <v>1340</v>
      </c>
      <c r="B298" t="s">
        <v>59</v>
      </c>
      <c r="C298" t="s">
        <v>1383</v>
      </c>
      <c r="D298" s="2">
        <v>45705</v>
      </c>
      <c r="E298" t="s">
        <v>64</v>
      </c>
      <c r="F298" t="s">
        <v>1384</v>
      </c>
      <c r="G298" t="s">
        <v>565</v>
      </c>
      <c r="H298" s="5" t="s">
        <v>2217</v>
      </c>
      <c r="I298" s="10" t="s">
        <v>1808</v>
      </c>
      <c r="J298" s="3">
        <v>7526952</v>
      </c>
      <c r="K298" s="3">
        <v>7526952</v>
      </c>
      <c r="L298" s="4">
        <v>317</v>
      </c>
      <c r="M298" s="4" t="s">
        <v>1052</v>
      </c>
      <c r="N298" s="5"/>
      <c r="O298" t="s">
        <v>1052</v>
      </c>
      <c r="Q298" s="2">
        <v>45705</v>
      </c>
      <c r="R298" s="2">
        <v>46022</v>
      </c>
      <c r="S298" s="15">
        <v>0.35599999999999998</v>
      </c>
      <c r="T298" s="3">
        <v>2680000</v>
      </c>
      <c r="U298" t="s">
        <v>1984</v>
      </c>
    </row>
    <row r="299" spans="1:21" x14ac:dyDescent="0.35">
      <c r="A299" t="s">
        <v>1341</v>
      </c>
      <c r="B299" t="s">
        <v>59</v>
      </c>
      <c r="C299" t="s">
        <v>1385</v>
      </c>
      <c r="D299" s="2">
        <v>45707</v>
      </c>
      <c r="E299" t="s">
        <v>1367</v>
      </c>
      <c r="F299" t="s">
        <v>1386</v>
      </c>
      <c r="G299" t="s">
        <v>564</v>
      </c>
      <c r="H299" t="s">
        <v>2218</v>
      </c>
      <c r="I299" s="10" t="s">
        <v>1809</v>
      </c>
      <c r="J299" s="3">
        <v>54978000</v>
      </c>
      <c r="K299" s="3">
        <v>54978000</v>
      </c>
      <c r="L299" s="4">
        <v>314</v>
      </c>
      <c r="M299" s="4" t="s">
        <v>1052</v>
      </c>
      <c r="N299" s="5"/>
      <c r="O299" t="s">
        <v>1052</v>
      </c>
      <c r="Q299" s="2">
        <v>45708</v>
      </c>
      <c r="R299" s="2">
        <v>46022</v>
      </c>
      <c r="S299" s="15">
        <v>1</v>
      </c>
      <c r="T299" s="3">
        <v>34510000</v>
      </c>
      <c r="U299" t="s">
        <v>1985</v>
      </c>
    </row>
    <row r="300" spans="1:21" x14ac:dyDescent="0.35">
      <c r="A300" t="s">
        <v>1342</v>
      </c>
      <c r="B300" t="s">
        <v>125</v>
      </c>
      <c r="C300" t="s">
        <v>1387</v>
      </c>
      <c r="D300" s="2">
        <v>45716</v>
      </c>
      <c r="E300" t="s">
        <v>64</v>
      </c>
      <c r="F300" t="s">
        <v>1388</v>
      </c>
      <c r="G300" t="s">
        <v>564</v>
      </c>
      <c r="H300" t="s">
        <v>2219</v>
      </c>
      <c r="I300" s="10" t="s">
        <v>1810</v>
      </c>
      <c r="J300" s="3">
        <v>3659250</v>
      </c>
      <c r="K300" s="3">
        <v>3659250</v>
      </c>
      <c r="L300" s="4">
        <v>303</v>
      </c>
      <c r="M300" s="4" t="s">
        <v>1052</v>
      </c>
      <c r="N300" s="5"/>
      <c r="O300" t="s">
        <v>1052</v>
      </c>
      <c r="Q300" s="2">
        <v>45716</v>
      </c>
      <c r="R300" s="2">
        <v>46000</v>
      </c>
      <c r="S300" s="15">
        <v>0.8</v>
      </c>
      <c r="T300" s="3">
        <v>2927400</v>
      </c>
      <c r="U300" t="s">
        <v>1986</v>
      </c>
    </row>
    <row r="301" spans="1:21" ht="29" x14ac:dyDescent="0.35">
      <c r="A301" t="s">
        <v>1343</v>
      </c>
      <c r="B301" t="s">
        <v>59</v>
      </c>
      <c r="C301" t="s">
        <v>1389</v>
      </c>
      <c r="D301" s="2">
        <v>45712</v>
      </c>
      <c r="E301" t="s">
        <v>69</v>
      </c>
      <c r="F301" t="s">
        <v>2378</v>
      </c>
      <c r="G301" t="s">
        <v>564</v>
      </c>
      <c r="H301" t="s">
        <v>2220</v>
      </c>
      <c r="I301" s="10" t="s">
        <v>1811</v>
      </c>
      <c r="J301" s="3">
        <v>14000000</v>
      </c>
      <c r="K301" s="3">
        <v>14000000</v>
      </c>
      <c r="L301" s="4">
        <v>15</v>
      </c>
      <c r="M301" s="4" t="s">
        <v>1052</v>
      </c>
      <c r="N301" s="5"/>
      <c r="O301" t="s">
        <v>1052</v>
      </c>
      <c r="Q301" s="2">
        <v>45712</v>
      </c>
      <c r="R301" s="2">
        <v>45727</v>
      </c>
      <c r="S301" s="15">
        <v>1</v>
      </c>
      <c r="T301" s="3">
        <v>14000000</v>
      </c>
      <c r="U301" t="s">
        <v>1987</v>
      </c>
    </row>
    <row r="302" spans="1:21" x14ac:dyDescent="0.35">
      <c r="A302" t="s">
        <v>1342</v>
      </c>
      <c r="B302" t="s">
        <v>59</v>
      </c>
      <c r="C302" t="s">
        <v>1390</v>
      </c>
      <c r="D302" s="2">
        <v>45712</v>
      </c>
      <c r="E302" t="s">
        <v>61</v>
      </c>
      <c r="F302" t="s">
        <v>1391</v>
      </c>
      <c r="G302" t="s">
        <v>565</v>
      </c>
      <c r="H302" s="5" t="s">
        <v>2221</v>
      </c>
      <c r="I302" s="10" t="s">
        <v>1812</v>
      </c>
      <c r="J302" s="3">
        <v>15000000</v>
      </c>
      <c r="K302" s="3">
        <v>15000000</v>
      </c>
      <c r="L302" s="4">
        <v>181</v>
      </c>
      <c r="M302" s="4" t="s">
        <v>1052</v>
      </c>
      <c r="N302" s="5"/>
      <c r="O302" t="s">
        <v>1052</v>
      </c>
      <c r="Q302" s="2">
        <v>45712</v>
      </c>
      <c r="R302" s="2">
        <v>45893</v>
      </c>
      <c r="S302" s="15">
        <v>1</v>
      </c>
      <c r="T302" s="3">
        <v>11996940</v>
      </c>
      <c r="U302" t="s">
        <v>1988</v>
      </c>
    </row>
    <row r="303" spans="1:21" x14ac:dyDescent="0.35">
      <c r="A303" t="s">
        <v>1338</v>
      </c>
      <c r="B303" t="s">
        <v>125</v>
      </c>
      <c r="C303" t="s">
        <v>1392</v>
      </c>
      <c r="D303" s="2">
        <v>45714</v>
      </c>
      <c r="E303" t="s">
        <v>1367</v>
      </c>
      <c r="F303" t="s">
        <v>1393</v>
      </c>
      <c r="G303" t="s">
        <v>564</v>
      </c>
      <c r="H303" t="s">
        <v>2222</v>
      </c>
      <c r="I303" s="10" t="s">
        <v>1813</v>
      </c>
      <c r="J303" s="3">
        <v>2400004</v>
      </c>
      <c r="K303" s="3">
        <v>2400004</v>
      </c>
      <c r="L303" s="4">
        <v>305</v>
      </c>
      <c r="M303" s="4" t="s">
        <v>1052</v>
      </c>
      <c r="N303" s="5"/>
      <c r="O303" t="s">
        <v>1052</v>
      </c>
      <c r="Q303" s="2">
        <v>45717</v>
      </c>
      <c r="R303" s="2">
        <v>46022</v>
      </c>
      <c r="S303" s="15">
        <v>1</v>
      </c>
      <c r="T303" s="3">
        <v>2400000</v>
      </c>
      <c r="U303" t="s">
        <v>1989</v>
      </c>
    </row>
    <row r="304" spans="1:21" x14ac:dyDescent="0.35">
      <c r="A304" t="s">
        <v>1344</v>
      </c>
      <c r="B304" t="s">
        <v>59</v>
      </c>
      <c r="C304" t="s">
        <v>1394</v>
      </c>
      <c r="D304" s="2">
        <v>45709</v>
      </c>
      <c r="E304" t="s">
        <v>64</v>
      </c>
      <c r="F304" t="s">
        <v>1395</v>
      </c>
      <c r="G304" t="s">
        <v>565</v>
      </c>
      <c r="H304" s="5" t="s">
        <v>2223</v>
      </c>
      <c r="I304" s="10" t="s">
        <v>1814</v>
      </c>
      <c r="J304" s="3">
        <v>3600000</v>
      </c>
      <c r="K304" s="3">
        <v>3600000</v>
      </c>
      <c r="L304" s="4">
        <v>303</v>
      </c>
      <c r="M304" s="4" t="s">
        <v>1052</v>
      </c>
      <c r="N304" s="5"/>
      <c r="O304" t="s">
        <v>1052</v>
      </c>
      <c r="Q304" s="2">
        <v>45709</v>
      </c>
      <c r="R304" s="2">
        <v>46012</v>
      </c>
      <c r="S304" s="15">
        <v>0.87</v>
      </c>
      <c r="T304" s="3">
        <v>3120000</v>
      </c>
      <c r="U304" t="s">
        <v>1990</v>
      </c>
    </row>
    <row r="305" spans="1:21" x14ac:dyDescent="0.35">
      <c r="A305" t="s">
        <v>1330</v>
      </c>
      <c r="B305" t="s">
        <v>125</v>
      </c>
      <c r="C305" t="s">
        <v>1396</v>
      </c>
      <c r="D305" s="2">
        <v>45713</v>
      </c>
      <c r="E305" t="s">
        <v>69</v>
      </c>
      <c r="F305" t="s">
        <v>1397</v>
      </c>
      <c r="G305" t="s">
        <v>565</v>
      </c>
      <c r="H305" s="5" t="s">
        <v>2208</v>
      </c>
      <c r="I305" s="10" t="s">
        <v>1807</v>
      </c>
      <c r="J305" s="3">
        <v>1544000</v>
      </c>
      <c r="K305" s="3">
        <v>1544000</v>
      </c>
      <c r="L305" s="4">
        <v>15</v>
      </c>
      <c r="M305" s="4" t="s">
        <v>1052</v>
      </c>
      <c r="N305" s="5"/>
      <c r="O305" t="s">
        <v>1052</v>
      </c>
      <c r="Q305" s="2">
        <v>45713</v>
      </c>
      <c r="R305" s="2">
        <v>45728</v>
      </c>
      <c r="S305" s="15">
        <v>1</v>
      </c>
      <c r="T305" s="3">
        <v>1544000</v>
      </c>
      <c r="U305" t="s">
        <v>1991</v>
      </c>
    </row>
    <row r="306" spans="1:21" ht="29" x14ac:dyDescent="0.35">
      <c r="A306" t="s">
        <v>1332</v>
      </c>
      <c r="B306" t="s">
        <v>59</v>
      </c>
      <c r="C306" t="s">
        <v>1398</v>
      </c>
      <c r="D306" s="2">
        <v>45714</v>
      </c>
      <c r="E306" t="s">
        <v>64</v>
      </c>
      <c r="F306" t="s">
        <v>1399</v>
      </c>
      <c r="G306" t="s">
        <v>564</v>
      </c>
      <c r="H306" t="s">
        <v>2224</v>
      </c>
      <c r="I306" s="10" t="s">
        <v>1815</v>
      </c>
      <c r="J306" s="3">
        <v>16839690</v>
      </c>
      <c r="K306" s="3">
        <v>16839690</v>
      </c>
      <c r="L306" s="4">
        <v>49</v>
      </c>
      <c r="M306" s="4" t="s">
        <v>1052</v>
      </c>
      <c r="N306" s="5"/>
      <c r="O306" t="s">
        <v>1052</v>
      </c>
      <c r="Q306" s="2">
        <v>45720</v>
      </c>
      <c r="R306" s="2">
        <v>45769</v>
      </c>
      <c r="S306" s="15">
        <v>1</v>
      </c>
      <c r="T306" s="3">
        <v>16839690</v>
      </c>
      <c r="U306" t="s">
        <v>1992</v>
      </c>
    </row>
    <row r="307" spans="1:21" x14ac:dyDescent="0.35">
      <c r="A307" t="s">
        <v>1343</v>
      </c>
      <c r="B307" t="s">
        <v>59</v>
      </c>
      <c r="C307" t="s">
        <v>1400</v>
      </c>
      <c r="D307" s="2">
        <v>45716</v>
      </c>
      <c r="E307" t="s">
        <v>1367</v>
      </c>
      <c r="F307" t="s">
        <v>1401</v>
      </c>
      <c r="G307" t="s">
        <v>564</v>
      </c>
      <c r="H307" t="s">
        <v>2225</v>
      </c>
      <c r="I307" s="10" t="s">
        <v>1816</v>
      </c>
      <c r="J307" s="3">
        <v>21000000</v>
      </c>
      <c r="K307" s="3">
        <v>21000000</v>
      </c>
      <c r="L307" s="4">
        <v>305</v>
      </c>
      <c r="M307" s="4" t="s">
        <v>1052</v>
      </c>
      <c r="N307" s="5"/>
      <c r="O307" t="s">
        <v>1052</v>
      </c>
      <c r="Q307" s="2">
        <v>45717</v>
      </c>
      <c r="R307" s="2">
        <v>46022</v>
      </c>
      <c r="S307" s="15">
        <v>0.99</v>
      </c>
      <c r="T307" s="3">
        <v>20910000</v>
      </c>
      <c r="U307" t="s">
        <v>1993</v>
      </c>
    </row>
    <row r="308" spans="1:21" x14ac:dyDescent="0.35">
      <c r="A308" t="s">
        <v>1331</v>
      </c>
      <c r="B308" t="s">
        <v>59</v>
      </c>
      <c r="C308" t="s">
        <v>1402</v>
      </c>
      <c r="D308" s="2">
        <v>45716</v>
      </c>
      <c r="E308" t="s">
        <v>69</v>
      </c>
      <c r="F308" t="s">
        <v>1403</v>
      </c>
      <c r="G308" t="s">
        <v>564</v>
      </c>
      <c r="H308" t="s">
        <v>2226</v>
      </c>
      <c r="I308" s="10" t="s">
        <v>1817</v>
      </c>
      <c r="J308" s="3">
        <v>2423500</v>
      </c>
      <c r="K308" s="3">
        <v>2423500</v>
      </c>
      <c r="L308" s="4">
        <v>61</v>
      </c>
      <c r="M308" s="4" t="s">
        <v>1052</v>
      </c>
      <c r="N308" s="5"/>
      <c r="O308" t="s">
        <v>1052</v>
      </c>
      <c r="Q308" s="2">
        <v>45716</v>
      </c>
      <c r="R308" s="2">
        <v>45777</v>
      </c>
      <c r="S308" s="15">
        <v>1</v>
      </c>
      <c r="T308" s="3">
        <v>2423500</v>
      </c>
      <c r="U308" t="s">
        <v>1994</v>
      </c>
    </row>
    <row r="309" spans="1:21" ht="29" x14ac:dyDescent="0.35">
      <c r="A309" t="s">
        <v>1345</v>
      </c>
      <c r="B309" t="s">
        <v>59</v>
      </c>
      <c r="C309" t="s">
        <v>1404</v>
      </c>
      <c r="D309" s="2">
        <v>45721</v>
      </c>
      <c r="E309" t="s">
        <v>64</v>
      </c>
      <c r="F309" t="s">
        <v>1405</v>
      </c>
      <c r="G309" t="s">
        <v>564</v>
      </c>
      <c r="H309" t="s">
        <v>2227</v>
      </c>
      <c r="I309" s="10" t="s">
        <v>1818</v>
      </c>
      <c r="J309" s="3">
        <v>4220930</v>
      </c>
      <c r="K309" s="3">
        <v>4220930</v>
      </c>
      <c r="L309" s="4">
        <v>296</v>
      </c>
      <c r="M309" s="4" t="s">
        <v>1052</v>
      </c>
      <c r="N309" s="5"/>
      <c r="O309" t="s">
        <v>1052</v>
      </c>
      <c r="Q309" s="2">
        <v>45726</v>
      </c>
      <c r="R309" s="2">
        <v>46022</v>
      </c>
      <c r="S309" s="15">
        <v>1</v>
      </c>
      <c r="T309" s="3">
        <v>4220930</v>
      </c>
      <c r="U309" t="s">
        <v>1995</v>
      </c>
    </row>
    <row r="310" spans="1:21" x14ac:dyDescent="0.35">
      <c r="A310" t="s">
        <v>1346</v>
      </c>
      <c r="B310" t="s">
        <v>125</v>
      </c>
      <c r="C310" t="s">
        <v>1406</v>
      </c>
      <c r="D310" s="2">
        <v>45730</v>
      </c>
      <c r="E310" t="s">
        <v>69</v>
      </c>
      <c r="F310" t="s">
        <v>1407</v>
      </c>
      <c r="G310" t="s">
        <v>564</v>
      </c>
      <c r="H310" t="s">
        <v>940</v>
      </c>
      <c r="I310" s="10" t="s">
        <v>941</v>
      </c>
      <c r="J310" s="3">
        <v>2090642</v>
      </c>
      <c r="K310" s="3">
        <v>2090642</v>
      </c>
      <c r="L310" s="4">
        <v>17</v>
      </c>
      <c r="M310" s="4" t="s">
        <v>1052</v>
      </c>
      <c r="N310" s="5"/>
      <c r="O310" t="s">
        <v>1052</v>
      </c>
      <c r="Q310" s="2">
        <v>45730</v>
      </c>
      <c r="R310" s="2">
        <v>45747</v>
      </c>
      <c r="S310" s="15">
        <v>1</v>
      </c>
      <c r="T310" s="3">
        <v>2090642</v>
      </c>
      <c r="U310" t="s">
        <v>1996</v>
      </c>
    </row>
    <row r="311" spans="1:21" x14ac:dyDescent="0.35">
      <c r="A311" t="s">
        <v>1336</v>
      </c>
      <c r="B311" t="s">
        <v>125</v>
      </c>
      <c r="C311" t="s">
        <v>1408</v>
      </c>
      <c r="D311" s="2">
        <v>45730</v>
      </c>
      <c r="E311" t="s">
        <v>61</v>
      </c>
      <c r="F311" t="s">
        <v>2379</v>
      </c>
      <c r="G311" t="s">
        <v>565</v>
      </c>
      <c r="H311" s="5" t="s">
        <v>2228</v>
      </c>
      <c r="I311" s="10" t="s">
        <v>1819</v>
      </c>
      <c r="J311" s="3">
        <v>2975000</v>
      </c>
      <c r="K311" s="3">
        <v>2975000</v>
      </c>
      <c r="L311" s="4">
        <v>0</v>
      </c>
      <c r="M311" s="4" t="s">
        <v>1052</v>
      </c>
      <c r="N311" s="5"/>
      <c r="O311" t="s">
        <v>1052</v>
      </c>
      <c r="Q311" s="2">
        <v>45742</v>
      </c>
      <c r="R311" s="2">
        <v>45742</v>
      </c>
      <c r="S311" s="15">
        <v>1</v>
      </c>
      <c r="T311" s="3">
        <v>2975000</v>
      </c>
      <c r="U311" t="s">
        <v>1997</v>
      </c>
    </row>
    <row r="312" spans="1:21" x14ac:dyDescent="0.35">
      <c r="A312" t="s">
        <v>1347</v>
      </c>
      <c r="B312" t="s">
        <v>125</v>
      </c>
      <c r="C312" t="s">
        <v>1409</v>
      </c>
      <c r="D312" s="2">
        <v>45735</v>
      </c>
      <c r="E312" t="s">
        <v>61</v>
      </c>
      <c r="F312" t="s">
        <v>1410</v>
      </c>
      <c r="G312" t="s">
        <v>564</v>
      </c>
      <c r="H312" t="s">
        <v>2229</v>
      </c>
      <c r="I312" s="10" t="s">
        <v>1820</v>
      </c>
      <c r="J312" s="3">
        <v>2050000</v>
      </c>
      <c r="K312" s="3">
        <v>2050000</v>
      </c>
      <c r="L312" s="4">
        <v>0</v>
      </c>
      <c r="M312" s="4" t="s">
        <v>1052</v>
      </c>
      <c r="N312" s="5"/>
      <c r="O312" t="s">
        <v>1052</v>
      </c>
      <c r="Q312" s="2">
        <v>45736</v>
      </c>
      <c r="R312" s="2">
        <v>45736</v>
      </c>
      <c r="S312" s="15">
        <v>1</v>
      </c>
      <c r="T312" s="3">
        <v>2050000</v>
      </c>
      <c r="U312" t="s">
        <v>1998</v>
      </c>
    </row>
    <row r="313" spans="1:21" ht="29" x14ac:dyDescent="0.35">
      <c r="A313" t="s">
        <v>1348</v>
      </c>
      <c r="B313" t="s">
        <v>125</v>
      </c>
      <c r="C313" t="s">
        <v>1411</v>
      </c>
      <c r="D313" s="2">
        <v>45735</v>
      </c>
      <c r="E313" t="s">
        <v>61</v>
      </c>
      <c r="F313" t="s">
        <v>1412</v>
      </c>
      <c r="G313" t="s">
        <v>564</v>
      </c>
      <c r="H313" t="s">
        <v>2230</v>
      </c>
      <c r="I313" s="10" t="s">
        <v>1821</v>
      </c>
      <c r="J313" s="3">
        <v>3256150</v>
      </c>
      <c r="K313" s="3">
        <v>3256150</v>
      </c>
      <c r="L313" s="4">
        <v>0</v>
      </c>
      <c r="M313" s="4" t="s">
        <v>1052</v>
      </c>
      <c r="N313" s="5"/>
      <c r="O313" t="s">
        <v>1052</v>
      </c>
      <c r="Q313" s="2">
        <v>45736</v>
      </c>
      <c r="R313" s="2">
        <v>45736</v>
      </c>
      <c r="S313" s="15">
        <v>1</v>
      </c>
      <c r="T313" s="3">
        <v>3256150</v>
      </c>
      <c r="U313" t="s">
        <v>1999</v>
      </c>
    </row>
    <row r="314" spans="1:21" x14ac:dyDescent="0.35">
      <c r="A314" t="s">
        <v>1349</v>
      </c>
      <c r="B314" t="s">
        <v>125</v>
      </c>
      <c r="C314" t="s">
        <v>1413</v>
      </c>
      <c r="D314" s="2">
        <v>45734</v>
      </c>
      <c r="E314" t="s">
        <v>69</v>
      </c>
      <c r="F314" t="s">
        <v>1414</v>
      </c>
      <c r="G314" t="s">
        <v>564</v>
      </c>
      <c r="H314" t="s">
        <v>2231</v>
      </c>
      <c r="I314" s="10" t="s">
        <v>1822</v>
      </c>
      <c r="J314" s="3">
        <v>2320000</v>
      </c>
      <c r="K314" s="3">
        <v>2320000</v>
      </c>
      <c r="L314" s="4">
        <v>31</v>
      </c>
      <c r="M314" s="4" t="s">
        <v>1052</v>
      </c>
      <c r="N314" s="5"/>
      <c r="O314" t="s">
        <v>1052</v>
      </c>
      <c r="Q314" s="2">
        <v>45734</v>
      </c>
      <c r="R314" s="2">
        <v>45765</v>
      </c>
      <c r="S314" s="15">
        <v>1</v>
      </c>
      <c r="T314" s="3">
        <v>2320000</v>
      </c>
      <c r="U314" t="s">
        <v>2000</v>
      </c>
    </row>
    <row r="315" spans="1:21" x14ac:dyDescent="0.35">
      <c r="A315" t="s">
        <v>1350</v>
      </c>
      <c r="B315" t="s">
        <v>59</v>
      </c>
      <c r="C315" t="s">
        <v>1415</v>
      </c>
      <c r="D315" s="2">
        <v>45735</v>
      </c>
      <c r="E315" t="s">
        <v>61</v>
      </c>
      <c r="F315" t="s">
        <v>1416</v>
      </c>
      <c r="G315" t="s">
        <v>564</v>
      </c>
      <c r="H315" t="s">
        <v>2232</v>
      </c>
      <c r="I315" s="10" t="s">
        <v>1823</v>
      </c>
      <c r="J315" s="3">
        <v>9719000</v>
      </c>
      <c r="K315" s="3">
        <v>9719000</v>
      </c>
      <c r="L315" s="4">
        <v>1</v>
      </c>
      <c r="M315" s="4" t="s">
        <v>1052</v>
      </c>
      <c r="N315" s="5"/>
      <c r="O315" t="s">
        <v>1052</v>
      </c>
      <c r="Q315" s="2">
        <v>45736</v>
      </c>
      <c r="R315" s="2">
        <v>45737</v>
      </c>
      <c r="S315" s="15">
        <v>0.99990000000000001</v>
      </c>
      <c r="T315" s="3">
        <v>9718996.9499999993</v>
      </c>
      <c r="U315" t="s">
        <v>2001</v>
      </c>
    </row>
    <row r="316" spans="1:21" x14ac:dyDescent="0.35">
      <c r="A316" t="s">
        <v>1332</v>
      </c>
      <c r="B316" t="s">
        <v>59</v>
      </c>
      <c r="C316" t="s">
        <v>1417</v>
      </c>
      <c r="D316" s="2">
        <v>45736</v>
      </c>
      <c r="E316" t="s">
        <v>61</v>
      </c>
      <c r="F316" t="s">
        <v>1418</v>
      </c>
      <c r="G316" t="s">
        <v>565</v>
      </c>
      <c r="H316" s="5" t="s">
        <v>2233</v>
      </c>
      <c r="I316" s="10" t="s">
        <v>1824</v>
      </c>
      <c r="J316" s="3">
        <v>2700000</v>
      </c>
      <c r="K316" s="3">
        <v>2700000</v>
      </c>
      <c r="L316" s="4">
        <v>0</v>
      </c>
      <c r="M316" s="4" t="s">
        <v>1052</v>
      </c>
      <c r="N316" s="5"/>
      <c r="O316" t="s">
        <v>1052</v>
      </c>
      <c r="Q316" s="2">
        <v>45742</v>
      </c>
      <c r="R316" s="2">
        <v>45742</v>
      </c>
      <c r="S316" s="15">
        <v>1</v>
      </c>
      <c r="T316" s="3">
        <v>2700000</v>
      </c>
      <c r="U316" t="s">
        <v>2002</v>
      </c>
    </row>
    <row r="317" spans="1:21" x14ac:dyDescent="0.35">
      <c r="A317" t="s">
        <v>1339</v>
      </c>
      <c r="B317" t="s">
        <v>125</v>
      </c>
      <c r="C317" t="s">
        <v>1419</v>
      </c>
      <c r="D317" s="2">
        <v>45736</v>
      </c>
      <c r="E317" t="s">
        <v>61</v>
      </c>
      <c r="F317" t="s">
        <v>1420</v>
      </c>
      <c r="G317" t="s">
        <v>565</v>
      </c>
      <c r="H317" s="5" t="s">
        <v>2234</v>
      </c>
      <c r="I317" s="10" t="s">
        <v>1825</v>
      </c>
      <c r="J317" s="3">
        <v>1785000</v>
      </c>
      <c r="K317" s="3">
        <v>1785000</v>
      </c>
      <c r="L317" s="4">
        <v>0</v>
      </c>
      <c r="M317" s="4" t="s">
        <v>1052</v>
      </c>
      <c r="N317" s="5"/>
      <c r="O317" t="s">
        <v>1052</v>
      </c>
      <c r="Q317" s="2">
        <v>45737</v>
      </c>
      <c r="R317" s="2">
        <v>45737</v>
      </c>
      <c r="S317" s="15">
        <v>1</v>
      </c>
      <c r="T317" s="3">
        <v>1785000</v>
      </c>
      <c r="U317" t="s">
        <v>2003</v>
      </c>
    </row>
    <row r="318" spans="1:21" x14ac:dyDescent="0.35">
      <c r="A318" t="s">
        <v>1337</v>
      </c>
      <c r="B318" t="s">
        <v>59</v>
      </c>
      <c r="C318" t="s">
        <v>1421</v>
      </c>
      <c r="D318" s="2">
        <v>45714</v>
      </c>
      <c r="E318" t="s">
        <v>1367</v>
      </c>
      <c r="F318" t="s">
        <v>1422</v>
      </c>
      <c r="G318" t="s">
        <v>564</v>
      </c>
      <c r="H318" t="s">
        <v>2215</v>
      </c>
      <c r="I318" s="10" t="s">
        <v>1826</v>
      </c>
      <c r="J318" s="3">
        <v>1820605</v>
      </c>
      <c r="K318" s="3">
        <v>1820605</v>
      </c>
      <c r="L318" s="4">
        <v>30</v>
      </c>
      <c r="M318" s="4" t="s">
        <v>1052</v>
      </c>
      <c r="N318" s="5"/>
      <c r="O318" t="s">
        <v>1052</v>
      </c>
      <c r="Q318" s="2">
        <v>45658</v>
      </c>
      <c r="R318" s="2">
        <v>45688</v>
      </c>
      <c r="S318" s="15">
        <v>1</v>
      </c>
      <c r="T318" s="3">
        <v>1820605</v>
      </c>
      <c r="U318" t="s">
        <v>2004</v>
      </c>
    </row>
    <row r="319" spans="1:21" x14ac:dyDescent="0.35">
      <c r="A319" t="s">
        <v>1351</v>
      </c>
      <c r="B319" t="s">
        <v>59</v>
      </c>
      <c r="C319" t="s">
        <v>1423</v>
      </c>
      <c r="D319" s="2">
        <v>45741</v>
      </c>
      <c r="E319" t="s">
        <v>64</v>
      </c>
      <c r="F319" t="s">
        <v>1424</v>
      </c>
      <c r="G319" t="s">
        <v>565</v>
      </c>
      <c r="H319" s="5" t="s">
        <v>2235</v>
      </c>
      <c r="I319" s="10" t="s">
        <v>1827</v>
      </c>
      <c r="J319" s="3">
        <v>1100000</v>
      </c>
      <c r="K319" s="3">
        <v>1100000</v>
      </c>
      <c r="L319" s="4">
        <v>0</v>
      </c>
      <c r="M319" s="4" t="s">
        <v>1052</v>
      </c>
      <c r="N319" s="5"/>
      <c r="O319" t="s">
        <v>1052</v>
      </c>
      <c r="Q319" s="2">
        <v>45741</v>
      </c>
      <c r="R319" s="2">
        <v>45741</v>
      </c>
      <c r="S319" s="15">
        <v>1</v>
      </c>
      <c r="T319" s="3">
        <v>1100000</v>
      </c>
      <c r="U319" t="s">
        <v>2005</v>
      </c>
    </row>
    <row r="320" spans="1:21" ht="29" x14ac:dyDescent="0.35">
      <c r="A320" t="s">
        <v>1344</v>
      </c>
      <c r="B320" t="s">
        <v>125</v>
      </c>
      <c r="C320" t="s">
        <v>1425</v>
      </c>
      <c r="D320" s="2">
        <v>45737</v>
      </c>
      <c r="E320" t="s">
        <v>61</v>
      </c>
      <c r="F320" t="s">
        <v>2380</v>
      </c>
      <c r="G320" t="s">
        <v>564</v>
      </c>
      <c r="H320" t="s">
        <v>2236</v>
      </c>
      <c r="I320" s="10" t="s">
        <v>1828</v>
      </c>
      <c r="J320" s="3">
        <v>2300000</v>
      </c>
      <c r="K320" s="3">
        <v>2300000</v>
      </c>
      <c r="L320" s="4">
        <v>14</v>
      </c>
      <c r="M320" s="4" t="s">
        <v>1052</v>
      </c>
      <c r="N320" s="5"/>
      <c r="O320" t="s">
        <v>1052</v>
      </c>
      <c r="Q320" s="2">
        <v>45737</v>
      </c>
      <c r="R320" s="2">
        <v>45751</v>
      </c>
      <c r="S320" s="15">
        <v>1</v>
      </c>
      <c r="T320" s="3">
        <v>2300000</v>
      </c>
      <c r="U320" t="s">
        <v>2006</v>
      </c>
    </row>
    <row r="321" spans="1:21" ht="29" x14ac:dyDescent="0.35">
      <c r="A321" t="s">
        <v>1349</v>
      </c>
      <c r="B321" t="s">
        <v>125</v>
      </c>
      <c r="C321" t="s">
        <v>1426</v>
      </c>
      <c r="D321" s="2">
        <v>45734</v>
      </c>
      <c r="E321" t="s">
        <v>69</v>
      </c>
      <c r="F321" t="s">
        <v>1427</v>
      </c>
      <c r="G321" t="s">
        <v>564</v>
      </c>
      <c r="H321" t="s">
        <v>2237</v>
      </c>
      <c r="I321" s="10" t="s">
        <v>1829</v>
      </c>
      <c r="J321" s="3">
        <v>2402900</v>
      </c>
      <c r="K321" s="3">
        <v>2402900</v>
      </c>
      <c r="L321" s="4">
        <v>31</v>
      </c>
      <c r="M321" s="4" t="s">
        <v>1052</v>
      </c>
      <c r="N321" s="5"/>
      <c r="O321" t="s">
        <v>1052</v>
      </c>
      <c r="Q321" s="2">
        <v>45734</v>
      </c>
      <c r="R321" s="2">
        <v>45765</v>
      </c>
      <c r="S321" s="15">
        <v>1</v>
      </c>
      <c r="T321" s="3">
        <v>2402900</v>
      </c>
      <c r="U321" t="s">
        <v>2007</v>
      </c>
    </row>
    <row r="322" spans="1:21" x14ac:dyDescent="0.35">
      <c r="A322" t="s">
        <v>1330</v>
      </c>
      <c r="B322" t="s">
        <v>125</v>
      </c>
      <c r="C322" t="s">
        <v>1428</v>
      </c>
      <c r="D322" s="2">
        <v>45742</v>
      </c>
      <c r="E322" t="s">
        <v>61</v>
      </c>
      <c r="F322" t="s">
        <v>2381</v>
      </c>
      <c r="G322" t="s">
        <v>565</v>
      </c>
      <c r="H322" s="5" t="s">
        <v>2205</v>
      </c>
      <c r="I322" s="10" t="s">
        <v>1795</v>
      </c>
      <c r="J322" s="3">
        <v>1870000</v>
      </c>
      <c r="K322" s="3">
        <v>1870000</v>
      </c>
      <c r="L322" s="4">
        <v>0</v>
      </c>
      <c r="M322" s="4" t="s">
        <v>1052</v>
      </c>
      <c r="N322" s="5"/>
      <c r="O322" t="s">
        <v>1052</v>
      </c>
      <c r="Q322" s="2">
        <v>45743</v>
      </c>
      <c r="R322" s="2">
        <v>45743</v>
      </c>
      <c r="S322" s="15">
        <v>1</v>
      </c>
      <c r="T322" s="3">
        <v>1870000</v>
      </c>
      <c r="U322" t="s">
        <v>2008</v>
      </c>
    </row>
    <row r="323" spans="1:21" x14ac:dyDescent="0.35">
      <c r="A323" t="s">
        <v>1341</v>
      </c>
      <c r="B323" t="s">
        <v>59</v>
      </c>
      <c r="C323" t="s">
        <v>1429</v>
      </c>
      <c r="D323" s="2">
        <v>45742</v>
      </c>
      <c r="E323" t="s">
        <v>61</v>
      </c>
      <c r="F323" t="s">
        <v>1430</v>
      </c>
      <c r="G323" t="s">
        <v>564</v>
      </c>
      <c r="H323" t="s">
        <v>2238</v>
      </c>
      <c r="I323" s="10" t="s">
        <v>1830</v>
      </c>
      <c r="J323" s="3">
        <v>11760000</v>
      </c>
      <c r="K323" s="3">
        <v>11760000</v>
      </c>
      <c r="L323" s="4">
        <v>1</v>
      </c>
      <c r="M323" s="4" t="s">
        <v>1052</v>
      </c>
      <c r="N323" s="5"/>
      <c r="O323" t="s">
        <v>1052</v>
      </c>
      <c r="Q323" s="2">
        <v>45743</v>
      </c>
      <c r="R323" s="2">
        <v>45743</v>
      </c>
      <c r="S323" s="15">
        <v>1</v>
      </c>
      <c r="T323" s="7">
        <v>11745216</v>
      </c>
      <c r="U323" t="s">
        <v>2009</v>
      </c>
    </row>
    <row r="324" spans="1:21" x14ac:dyDescent="0.35">
      <c r="A324" t="s">
        <v>1338</v>
      </c>
      <c r="B324" t="s">
        <v>125</v>
      </c>
      <c r="C324" t="s">
        <v>1431</v>
      </c>
      <c r="D324" s="2">
        <v>45742</v>
      </c>
      <c r="E324" t="s">
        <v>61</v>
      </c>
      <c r="F324" t="s">
        <v>1432</v>
      </c>
      <c r="G324" t="s">
        <v>564</v>
      </c>
      <c r="H324" t="s">
        <v>2239</v>
      </c>
      <c r="I324" s="10" t="s">
        <v>1831</v>
      </c>
      <c r="J324" s="3">
        <v>5215000</v>
      </c>
      <c r="K324" s="3">
        <v>5215000</v>
      </c>
      <c r="L324" s="4">
        <v>0</v>
      </c>
      <c r="M324" s="4" t="s">
        <v>1052</v>
      </c>
      <c r="N324" s="5"/>
      <c r="O324" t="s">
        <v>1052</v>
      </c>
      <c r="Q324" s="2">
        <v>45742</v>
      </c>
      <c r="R324" s="2">
        <v>45742</v>
      </c>
      <c r="S324" s="15">
        <v>1</v>
      </c>
      <c r="T324" s="3">
        <v>5215000</v>
      </c>
      <c r="U324" t="s">
        <v>2010</v>
      </c>
    </row>
    <row r="325" spans="1:21" x14ac:dyDescent="0.35">
      <c r="A325" t="s">
        <v>1331</v>
      </c>
      <c r="B325" t="s">
        <v>59</v>
      </c>
      <c r="C325" t="s">
        <v>1433</v>
      </c>
      <c r="D325" s="2">
        <v>45741</v>
      </c>
      <c r="E325" t="s">
        <v>61</v>
      </c>
      <c r="F325" t="s">
        <v>1434</v>
      </c>
      <c r="G325" t="s">
        <v>565</v>
      </c>
      <c r="H325" s="5" t="s">
        <v>2240</v>
      </c>
      <c r="I325" s="10" t="s">
        <v>1832</v>
      </c>
      <c r="J325" s="3">
        <v>11318832</v>
      </c>
      <c r="K325" s="3">
        <v>11318832</v>
      </c>
      <c r="L325" s="4">
        <v>0</v>
      </c>
      <c r="M325" s="4" t="s">
        <v>1052</v>
      </c>
      <c r="N325" s="5"/>
      <c r="O325" t="s">
        <v>1052</v>
      </c>
      <c r="Q325" s="2">
        <v>45743</v>
      </c>
      <c r="R325" s="2">
        <v>45743</v>
      </c>
      <c r="S325" s="15">
        <v>1</v>
      </c>
      <c r="T325" s="3">
        <v>10480400</v>
      </c>
      <c r="U325" t="s">
        <v>2011</v>
      </c>
    </row>
    <row r="326" spans="1:21" x14ac:dyDescent="0.35">
      <c r="A326" t="s">
        <v>1335</v>
      </c>
      <c r="B326" t="s">
        <v>125</v>
      </c>
      <c r="C326" t="s">
        <v>1435</v>
      </c>
      <c r="D326" s="2">
        <v>45743</v>
      </c>
      <c r="E326" t="s">
        <v>61</v>
      </c>
      <c r="F326" t="s">
        <v>1436</v>
      </c>
      <c r="G326" t="s">
        <v>564</v>
      </c>
      <c r="H326" t="s">
        <v>2241</v>
      </c>
      <c r="I326" s="10" t="s">
        <v>1833</v>
      </c>
      <c r="J326" s="3">
        <v>4995234</v>
      </c>
      <c r="K326" s="3">
        <v>4995234</v>
      </c>
      <c r="L326" s="4">
        <v>0</v>
      </c>
      <c r="M326" s="4" t="s">
        <v>1052</v>
      </c>
      <c r="N326" s="5"/>
      <c r="O326" t="s">
        <v>1052</v>
      </c>
      <c r="Q326" s="2">
        <v>45744</v>
      </c>
      <c r="R326" s="2">
        <v>45744</v>
      </c>
      <c r="S326" s="15">
        <v>1</v>
      </c>
      <c r="T326" s="3">
        <v>4856578</v>
      </c>
      <c r="U326" t="s">
        <v>2012</v>
      </c>
    </row>
    <row r="327" spans="1:21" x14ac:dyDescent="0.35">
      <c r="A327" t="s">
        <v>1352</v>
      </c>
      <c r="B327" t="s">
        <v>125</v>
      </c>
      <c r="C327" t="s">
        <v>1437</v>
      </c>
      <c r="D327" s="2">
        <v>45742</v>
      </c>
      <c r="E327" t="s">
        <v>61</v>
      </c>
      <c r="F327" t="s">
        <v>1438</v>
      </c>
      <c r="G327" t="s">
        <v>564</v>
      </c>
      <c r="H327" t="s">
        <v>2242</v>
      </c>
      <c r="I327" s="10" t="s">
        <v>1834</v>
      </c>
      <c r="J327" s="3">
        <v>5141050</v>
      </c>
      <c r="K327" s="3">
        <v>5141050</v>
      </c>
      <c r="L327" s="4">
        <v>0</v>
      </c>
      <c r="M327" s="4" t="s">
        <v>1052</v>
      </c>
      <c r="N327" s="5"/>
      <c r="O327" t="s">
        <v>1052</v>
      </c>
      <c r="Q327" s="2">
        <v>45743</v>
      </c>
      <c r="R327" s="2">
        <v>45743</v>
      </c>
      <c r="S327" s="15">
        <v>1</v>
      </c>
      <c r="T327" s="3">
        <v>5141050</v>
      </c>
      <c r="U327" t="s">
        <v>2013</v>
      </c>
    </row>
    <row r="328" spans="1:21" x14ac:dyDescent="0.35">
      <c r="A328" t="s">
        <v>1341</v>
      </c>
      <c r="B328" t="s">
        <v>59</v>
      </c>
      <c r="C328" t="s">
        <v>1439</v>
      </c>
      <c r="D328" s="2">
        <v>45743</v>
      </c>
      <c r="E328" t="s">
        <v>64</v>
      </c>
      <c r="F328" t="s">
        <v>1440</v>
      </c>
      <c r="G328" t="s">
        <v>564</v>
      </c>
      <c r="H328" t="s">
        <v>2243</v>
      </c>
      <c r="I328" s="10" t="s">
        <v>1835</v>
      </c>
      <c r="J328" s="3">
        <v>7104657</v>
      </c>
      <c r="K328" s="3">
        <v>7104657</v>
      </c>
      <c r="L328" s="4">
        <v>279</v>
      </c>
      <c r="M328" s="4" t="s">
        <v>1052</v>
      </c>
      <c r="N328" s="5"/>
      <c r="O328" t="s">
        <v>1052</v>
      </c>
      <c r="Q328" s="2">
        <v>45743</v>
      </c>
      <c r="R328" s="2">
        <v>46022</v>
      </c>
      <c r="S328" s="15">
        <v>0.98</v>
      </c>
      <c r="T328" s="3">
        <v>6962651.9199999999</v>
      </c>
      <c r="U328" t="s">
        <v>2014</v>
      </c>
    </row>
    <row r="329" spans="1:21" x14ac:dyDescent="0.35">
      <c r="A329" t="s">
        <v>1334</v>
      </c>
      <c r="B329" t="s">
        <v>125</v>
      </c>
      <c r="C329" t="s">
        <v>1441</v>
      </c>
      <c r="D329" s="2">
        <v>45743</v>
      </c>
      <c r="E329" t="s">
        <v>61</v>
      </c>
      <c r="F329" t="s">
        <v>1442</v>
      </c>
      <c r="G329" t="s">
        <v>565</v>
      </c>
      <c r="H329" s="5" t="s">
        <v>2244</v>
      </c>
      <c r="I329" s="10" t="s">
        <v>1836</v>
      </c>
      <c r="J329" s="3">
        <v>4860000</v>
      </c>
      <c r="K329" s="3">
        <v>4860000</v>
      </c>
      <c r="L329" s="4">
        <v>0</v>
      </c>
      <c r="M329" s="4" t="s">
        <v>1052</v>
      </c>
      <c r="N329" s="5"/>
      <c r="O329" t="s">
        <v>1052</v>
      </c>
      <c r="Q329" s="2">
        <v>45743</v>
      </c>
      <c r="R329" s="2">
        <v>45743</v>
      </c>
      <c r="S329" s="15">
        <v>1</v>
      </c>
      <c r="T329" s="3">
        <v>4860000</v>
      </c>
      <c r="U329" t="s">
        <v>2015</v>
      </c>
    </row>
    <row r="330" spans="1:21" ht="29" x14ac:dyDescent="0.35">
      <c r="A330" t="s">
        <v>1337</v>
      </c>
      <c r="B330" t="s">
        <v>59</v>
      </c>
      <c r="C330" t="s">
        <v>1443</v>
      </c>
      <c r="D330" s="2">
        <v>45743</v>
      </c>
      <c r="E330" t="s">
        <v>64</v>
      </c>
      <c r="F330" t="s">
        <v>1444</v>
      </c>
      <c r="G330" t="s">
        <v>564</v>
      </c>
      <c r="H330" t="s">
        <v>2245</v>
      </c>
      <c r="I330" s="10" t="s">
        <v>1837</v>
      </c>
      <c r="J330" s="3">
        <v>7180000</v>
      </c>
      <c r="K330" s="3">
        <v>7180000</v>
      </c>
      <c r="L330" s="4">
        <v>264</v>
      </c>
      <c r="M330" s="4" t="s">
        <v>1052</v>
      </c>
      <c r="N330" s="5"/>
      <c r="O330" t="s">
        <v>1052</v>
      </c>
      <c r="Q330" s="2">
        <v>45757</v>
      </c>
      <c r="R330" s="2">
        <v>46021</v>
      </c>
      <c r="S330" s="15">
        <v>1</v>
      </c>
      <c r="T330" s="3">
        <v>7180000</v>
      </c>
      <c r="U330" t="s">
        <v>2016</v>
      </c>
    </row>
    <row r="331" spans="1:21" x14ac:dyDescent="0.35">
      <c r="A331" t="s">
        <v>1342</v>
      </c>
      <c r="B331" t="s">
        <v>125</v>
      </c>
      <c r="C331" t="s">
        <v>1445</v>
      </c>
      <c r="D331" s="2">
        <v>45743</v>
      </c>
      <c r="E331" t="s">
        <v>61</v>
      </c>
      <c r="F331" t="s">
        <v>2382</v>
      </c>
      <c r="G331" t="s">
        <v>564</v>
      </c>
      <c r="H331" t="s">
        <v>2246</v>
      </c>
      <c r="I331" s="10" t="s">
        <v>1838</v>
      </c>
      <c r="J331" s="3">
        <v>1408400</v>
      </c>
      <c r="K331" s="3">
        <v>1408400</v>
      </c>
      <c r="L331" s="4">
        <v>0</v>
      </c>
      <c r="M331" s="4" t="s">
        <v>1052</v>
      </c>
      <c r="N331" s="5"/>
      <c r="O331" t="s">
        <v>1052</v>
      </c>
      <c r="Q331" s="2">
        <v>45743</v>
      </c>
      <c r="R331" s="2">
        <v>45743</v>
      </c>
      <c r="S331" s="15">
        <v>1</v>
      </c>
      <c r="T331" s="3">
        <v>1408400</v>
      </c>
      <c r="U331" t="s">
        <v>2017</v>
      </c>
    </row>
    <row r="332" spans="1:21" x14ac:dyDescent="0.35">
      <c r="A332" t="s">
        <v>1343</v>
      </c>
      <c r="B332" t="s">
        <v>125</v>
      </c>
      <c r="C332" t="s">
        <v>1446</v>
      </c>
      <c r="D332" s="2">
        <v>45743</v>
      </c>
      <c r="E332" t="s">
        <v>61</v>
      </c>
      <c r="F332" t="s">
        <v>1447</v>
      </c>
      <c r="G332" t="s">
        <v>564</v>
      </c>
      <c r="H332" t="s">
        <v>2247</v>
      </c>
      <c r="I332" s="10" t="s">
        <v>1839</v>
      </c>
      <c r="J332" s="3">
        <v>6211320</v>
      </c>
      <c r="K332" s="3">
        <v>6211320</v>
      </c>
      <c r="L332" s="4">
        <v>8</v>
      </c>
      <c r="M332" s="4" t="s">
        <v>1052</v>
      </c>
      <c r="N332" s="5"/>
      <c r="O332" t="s">
        <v>1052</v>
      </c>
      <c r="Q332" s="2">
        <v>45743</v>
      </c>
      <c r="R332" s="2">
        <v>45751</v>
      </c>
      <c r="S332" s="15">
        <v>1</v>
      </c>
      <c r="T332" s="3">
        <v>6211320</v>
      </c>
      <c r="U332" t="s">
        <v>2018</v>
      </c>
    </row>
    <row r="333" spans="1:21" x14ac:dyDescent="0.35">
      <c r="A333" t="s">
        <v>1353</v>
      </c>
      <c r="B333" t="s">
        <v>59</v>
      </c>
      <c r="C333" t="s">
        <v>1448</v>
      </c>
      <c r="D333" s="2">
        <v>45743</v>
      </c>
      <c r="E333" t="s">
        <v>61</v>
      </c>
      <c r="F333" t="s">
        <v>1449</v>
      </c>
      <c r="G333" t="s">
        <v>564</v>
      </c>
      <c r="H333" t="s">
        <v>2248</v>
      </c>
      <c r="I333" s="10" t="s">
        <v>1840</v>
      </c>
      <c r="J333" s="3">
        <v>1296000</v>
      </c>
      <c r="K333" s="3">
        <v>1296000</v>
      </c>
      <c r="L333" s="4">
        <v>7</v>
      </c>
      <c r="M333" s="4" t="s">
        <v>1052</v>
      </c>
      <c r="N333" s="5"/>
      <c r="O333" t="s">
        <v>1052</v>
      </c>
      <c r="Q333" s="2">
        <v>45743</v>
      </c>
      <c r="R333" s="2">
        <v>45750</v>
      </c>
      <c r="S333" s="15">
        <v>1</v>
      </c>
      <c r="T333" s="3">
        <v>1296000</v>
      </c>
      <c r="U333" t="s">
        <v>2019</v>
      </c>
    </row>
    <row r="334" spans="1:21" x14ac:dyDescent="0.35">
      <c r="A334" t="s">
        <v>1333</v>
      </c>
      <c r="B334" t="s">
        <v>59</v>
      </c>
      <c r="C334" t="s">
        <v>1450</v>
      </c>
      <c r="D334" s="2">
        <v>45742</v>
      </c>
      <c r="E334" t="s">
        <v>61</v>
      </c>
      <c r="F334" t="s">
        <v>1451</v>
      </c>
      <c r="G334" t="s">
        <v>564</v>
      </c>
      <c r="H334" t="s">
        <v>2249</v>
      </c>
      <c r="I334" s="10" t="s">
        <v>1841</v>
      </c>
      <c r="J334" s="3">
        <v>3984583</v>
      </c>
      <c r="K334" s="3">
        <v>3984583</v>
      </c>
      <c r="L334" s="4">
        <v>5</v>
      </c>
      <c r="M334" s="4" t="s">
        <v>1052</v>
      </c>
      <c r="N334" s="5"/>
      <c r="O334" t="s">
        <v>1052</v>
      </c>
      <c r="Q334" s="2">
        <v>45742</v>
      </c>
      <c r="R334" s="2">
        <v>45747</v>
      </c>
      <c r="S334" s="15">
        <v>1</v>
      </c>
      <c r="T334" s="3">
        <v>3957847.92</v>
      </c>
      <c r="U334" t="s">
        <v>2020</v>
      </c>
    </row>
    <row r="335" spans="1:21" x14ac:dyDescent="0.35">
      <c r="A335" t="s">
        <v>1354</v>
      </c>
      <c r="B335" t="s">
        <v>125</v>
      </c>
      <c r="C335" t="s">
        <v>1452</v>
      </c>
      <c r="D335" s="2">
        <v>45742</v>
      </c>
      <c r="E335" t="s">
        <v>61</v>
      </c>
      <c r="F335" t="s">
        <v>1453</v>
      </c>
      <c r="G335" t="s">
        <v>564</v>
      </c>
      <c r="H335" t="s">
        <v>2250</v>
      </c>
      <c r="I335" s="10" t="s">
        <v>1842</v>
      </c>
      <c r="J335" s="3">
        <v>4636566</v>
      </c>
      <c r="K335" s="3">
        <v>4636566</v>
      </c>
      <c r="L335" s="4">
        <v>0</v>
      </c>
      <c r="M335" s="4" t="s">
        <v>1052</v>
      </c>
      <c r="N335" s="5"/>
      <c r="O335" t="s">
        <v>1052</v>
      </c>
      <c r="Q335" s="2">
        <v>45743</v>
      </c>
      <c r="R335" s="2">
        <v>45743</v>
      </c>
      <c r="S335" s="15">
        <v>1</v>
      </c>
      <c r="T335" s="3">
        <v>4242470.3</v>
      </c>
      <c r="U335" t="s">
        <v>2021</v>
      </c>
    </row>
    <row r="336" spans="1:21" x14ac:dyDescent="0.35">
      <c r="A336" t="s">
        <v>1340</v>
      </c>
      <c r="B336" t="s">
        <v>125</v>
      </c>
      <c r="C336" t="s">
        <v>1454</v>
      </c>
      <c r="D336" s="2">
        <v>45742</v>
      </c>
      <c r="E336" t="s">
        <v>61</v>
      </c>
      <c r="F336" t="s">
        <v>1455</v>
      </c>
      <c r="G336" t="s">
        <v>565</v>
      </c>
      <c r="H336" s="5" t="s">
        <v>2251</v>
      </c>
      <c r="I336" s="10" t="s">
        <v>1843</v>
      </c>
      <c r="J336" s="3">
        <v>4390500</v>
      </c>
      <c r="K336" s="3">
        <v>4390500</v>
      </c>
      <c r="L336" s="4">
        <v>0</v>
      </c>
      <c r="M336" s="4" t="s">
        <v>1052</v>
      </c>
      <c r="N336" s="5"/>
      <c r="O336" t="s">
        <v>1052</v>
      </c>
      <c r="Q336" s="2">
        <v>45742</v>
      </c>
      <c r="R336" s="2">
        <v>45742</v>
      </c>
      <c r="S336" s="15">
        <v>1</v>
      </c>
      <c r="T336" s="3">
        <v>4065278</v>
      </c>
      <c r="U336" t="s">
        <v>2022</v>
      </c>
    </row>
    <row r="337" spans="1:21" x14ac:dyDescent="0.35">
      <c r="A337" t="s">
        <v>1341</v>
      </c>
      <c r="B337" t="s">
        <v>125</v>
      </c>
      <c r="C337" t="s">
        <v>1456</v>
      </c>
      <c r="D337" s="2">
        <v>45747</v>
      </c>
      <c r="E337" t="s">
        <v>69</v>
      </c>
      <c r="F337" t="s">
        <v>2383</v>
      </c>
      <c r="G337" t="s">
        <v>564</v>
      </c>
      <c r="H337" t="s">
        <v>2243</v>
      </c>
      <c r="I337" s="10" t="s">
        <v>1844</v>
      </c>
      <c r="J337" s="3">
        <v>3370318</v>
      </c>
      <c r="K337" s="3">
        <v>3370318</v>
      </c>
      <c r="L337" s="4">
        <v>60</v>
      </c>
      <c r="M337" s="4" t="s">
        <v>1052</v>
      </c>
      <c r="N337" s="5"/>
      <c r="O337" t="s">
        <v>1052</v>
      </c>
      <c r="Q337" s="2">
        <v>45747</v>
      </c>
      <c r="R337" s="2">
        <v>45807</v>
      </c>
      <c r="S337" s="15">
        <v>1</v>
      </c>
      <c r="T337" s="3">
        <v>3370318</v>
      </c>
      <c r="U337" t="s">
        <v>2023</v>
      </c>
    </row>
    <row r="338" spans="1:21" x14ac:dyDescent="0.35">
      <c r="A338" t="s">
        <v>1333</v>
      </c>
      <c r="B338" t="s">
        <v>59</v>
      </c>
      <c r="C338" t="s">
        <v>1457</v>
      </c>
      <c r="D338" s="2">
        <v>45750</v>
      </c>
      <c r="E338" t="s">
        <v>1367</v>
      </c>
      <c r="F338" t="s">
        <v>1458</v>
      </c>
      <c r="G338" t="s">
        <v>564</v>
      </c>
      <c r="H338" t="s">
        <v>2252</v>
      </c>
      <c r="I338" s="10" t="s">
        <v>1845</v>
      </c>
      <c r="J338" s="3">
        <v>11219999</v>
      </c>
      <c r="K338" s="3">
        <v>11219999</v>
      </c>
      <c r="L338" s="4">
        <v>272</v>
      </c>
      <c r="M338" s="4" t="s">
        <v>1052</v>
      </c>
      <c r="N338" s="5"/>
      <c r="O338" t="s">
        <v>1052</v>
      </c>
      <c r="Q338" s="2">
        <v>45750</v>
      </c>
      <c r="R338" s="2">
        <v>45901</v>
      </c>
      <c r="S338" s="15">
        <v>0</v>
      </c>
      <c r="T338" s="14" t="s">
        <v>2409</v>
      </c>
      <c r="U338" t="s">
        <v>2024</v>
      </c>
    </row>
    <row r="339" spans="1:21" x14ac:dyDescent="0.35">
      <c r="A339" t="s">
        <v>1345</v>
      </c>
      <c r="B339" t="s">
        <v>59</v>
      </c>
      <c r="C339" t="s">
        <v>1459</v>
      </c>
      <c r="D339" s="2">
        <v>45748</v>
      </c>
      <c r="E339" t="s">
        <v>61</v>
      </c>
      <c r="F339" t="s">
        <v>1460</v>
      </c>
      <c r="G339" t="s">
        <v>565</v>
      </c>
      <c r="H339" s="5" t="s">
        <v>2253</v>
      </c>
      <c r="I339" s="10" t="s">
        <v>1846</v>
      </c>
      <c r="J339" s="3">
        <v>2070600</v>
      </c>
      <c r="K339" s="3">
        <v>2070600</v>
      </c>
      <c r="L339" s="4">
        <v>0</v>
      </c>
      <c r="M339" s="4" t="s">
        <v>1052</v>
      </c>
      <c r="N339" s="5"/>
      <c r="O339" t="s">
        <v>1052</v>
      </c>
      <c r="Q339" s="2">
        <v>45748</v>
      </c>
      <c r="R339" s="2">
        <v>45748</v>
      </c>
      <c r="S339" s="15">
        <v>1</v>
      </c>
      <c r="T339" s="3">
        <v>2070600</v>
      </c>
      <c r="U339" t="s">
        <v>2025</v>
      </c>
    </row>
    <row r="340" spans="1:21" ht="43.5" x14ac:dyDescent="0.35">
      <c r="A340" t="s">
        <v>1335</v>
      </c>
      <c r="B340" t="s">
        <v>125</v>
      </c>
      <c r="C340" t="s">
        <v>1461</v>
      </c>
      <c r="D340" s="2">
        <v>45748</v>
      </c>
      <c r="E340" t="s">
        <v>64</v>
      </c>
      <c r="F340" t="s">
        <v>1462</v>
      </c>
      <c r="G340" t="s">
        <v>564</v>
      </c>
      <c r="H340" t="s">
        <v>2254</v>
      </c>
      <c r="I340" s="10" t="s">
        <v>1847</v>
      </c>
      <c r="J340" s="3">
        <v>1686825</v>
      </c>
      <c r="K340" s="3">
        <v>1686825</v>
      </c>
      <c r="L340" s="4">
        <v>274</v>
      </c>
      <c r="M340" s="4" t="s">
        <v>1052</v>
      </c>
      <c r="N340" s="5"/>
      <c r="O340" t="s">
        <v>1052</v>
      </c>
      <c r="Q340" s="2">
        <v>45748</v>
      </c>
      <c r="R340" s="2">
        <v>46022</v>
      </c>
      <c r="S340" s="15">
        <v>1</v>
      </c>
      <c r="T340" s="3">
        <v>1686825</v>
      </c>
      <c r="U340" t="s">
        <v>2026</v>
      </c>
    </row>
    <row r="341" spans="1:21" x14ac:dyDescent="0.35">
      <c r="A341" t="s">
        <v>1338</v>
      </c>
      <c r="B341" t="s">
        <v>59</v>
      </c>
      <c r="C341" t="s">
        <v>1463</v>
      </c>
      <c r="D341" s="2">
        <v>45755</v>
      </c>
      <c r="E341" t="s">
        <v>69</v>
      </c>
      <c r="F341" t="s">
        <v>2384</v>
      </c>
      <c r="G341" t="s">
        <v>564</v>
      </c>
      <c r="H341" t="s">
        <v>2255</v>
      </c>
      <c r="I341" s="10" t="s">
        <v>1848</v>
      </c>
      <c r="J341" s="3">
        <v>12408579</v>
      </c>
      <c r="K341" s="3">
        <v>12408579</v>
      </c>
      <c r="L341" s="4">
        <v>60</v>
      </c>
      <c r="M341" s="4" t="s">
        <v>1052</v>
      </c>
      <c r="N341" s="5"/>
      <c r="O341" t="s">
        <v>1052</v>
      </c>
      <c r="Q341" s="2">
        <v>45755</v>
      </c>
      <c r="R341" s="2">
        <v>45815</v>
      </c>
      <c r="S341" s="15">
        <v>1</v>
      </c>
      <c r="T341" s="3">
        <v>12408579</v>
      </c>
      <c r="U341" t="s">
        <v>2027</v>
      </c>
    </row>
    <row r="342" spans="1:21" x14ac:dyDescent="0.35">
      <c r="A342" t="s">
        <v>1344</v>
      </c>
      <c r="B342" t="s">
        <v>59</v>
      </c>
      <c r="C342" t="s">
        <v>1464</v>
      </c>
      <c r="D342" s="2">
        <v>45757</v>
      </c>
      <c r="E342" t="s">
        <v>64</v>
      </c>
      <c r="F342" t="s">
        <v>2385</v>
      </c>
      <c r="G342" t="s">
        <v>565</v>
      </c>
      <c r="H342" s="5" t="s">
        <v>2256</v>
      </c>
      <c r="I342" s="10" t="s">
        <v>1849</v>
      </c>
      <c r="J342" s="3">
        <v>3581900</v>
      </c>
      <c r="K342" s="3">
        <v>3581900</v>
      </c>
      <c r="L342" s="4">
        <v>244</v>
      </c>
      <c r="M342" s="4" t="s">
        <v>1052</v>
      </c>
      <c r="N342" s="5"/>
      <c r="O342" t="s">
        <v>1052</v>
      </c>
      <c r="Q342" s="2">
        <v>45757</v>
      </c>
      <c r="R342" s="2">
        <v>46001</v>
      </c>
      <c r="S342" s="15">
        <v>1</v>
      </c>
      <c r="T342" s="3">
        <v>3581900</v>
      </c>
      <c r="U342" t="s">
        <v>2028</v>
      </c>
    </row>
    <row r="343" spans="1:21" x14ac:dyDescent="0.35">
      <c r="A343" t="s">
        <v>1331</v>
      </c>
      <c r="B343" t="s">
        <v>59</v>
      </c>
      <c r="C343" t="s">
        <v>1465</v>
      </c>
      <c r="D343" s="2">
        <v>45757</v>
      </c>
      <c r="E343" t="s">
        <v>69</v>
      </c>
      <c r="F343" t="s">
        <v>1466</v>
      </c>
      <c r="G343" t="s">
        <v>564</v>
      </c>
      <c r="H343" t="s">
        <v>2206</v>
      </c>
      <c r="I343" s="10" t="s">
        <v>1850</v>
      </c>
      <c r="J343" s="3">
        <v>5375088</v>
      </c>
      <c r="K343" s="3">
        <v>5375088</v>
      </c>
      <c r="L343" s="4">
        <v>30</v>
      </c>
      <c r="M343" s="4" t="s">
        <v>1052</v>
      </c>
      <c r="N343" s="5"/>
      <c r="O343" t="s">
        <v>1052</v>
      </c>
      <c r="Q343" s="2">
        <v>45757</v>
      </c>
      <c r="R343" s="2">
        <v>45787</v>
      </c>
      <c r="S343" s="15">
        <v>1</v>
      </c>
      <c r="T343" s="3">
        <v>5375088</v>
      </c>
      <c r="U343" t="s">
        <v>2029</v>
      </c>
    </row>
    <row r="344" spans="1:21" x14ac:dyDescent="0.35">
      <c r="A344" t="s">
        <v>1331</v>
      </c>
      <c r="B344" t="s">
        <v>59</v>
      </c>
      <c r="C344" t="s">
        <v>1467</v>
      </c>
      <c r="D344" s="2">
        <v>45758</v>
      </c>
      <c r="E344" t="s">
        <v>64</v>
      </c>
      <c r="F344" t="s">
        <v>1468</v>
      </c>
      <c r="G344" t="s">
        <v>564</v>
      </c>
      <c r="H344" t="s">
        <v>2257</v>
      </c>
      <c r="I344" s="10" t="s">
        <v>1851</v>
      </c>
      <c r="J344" s="3">
        <v>1279876</v>
      </c>
      <c r="K344" s="3">
        <v>1279876</v>
      </c>
      <c r="L344" s="4">
        <v>30</v>
      </c>
      <c r="M344" s="4" t="s">
        <v>1052</v>
      </c>
      <c r="N344" s="5"/>
      <c r="O344" t="s">
        <v>1052</v>
      </c>
      <c r="Q344" s="2">
        <v>45758</v>
      </c>
      <c r="R344" s="2">
        <v>45788</v>
      </c>
      <c r="S344" s="15">
        <v>1</v>
      </c>
      <c r="T344" s="3">
        <v>1279876</v>
      </c>
      <c r="U344" t="s">
        <v>2030</v>
      </c>
    </row>
    <row r="345" spans="1:21" ht="29" x14ac:dyDescent="0.35">
      <c r="A345" t="s">
        <v>1350</v>
      </c>
      <c r="B345" t="s">
        <v>59</v>
      </c>
      <c r="C345" t="s">
        <v>1469</v>
      </c>
      <c r="D345" s="2">
        <v>45762</v>
      </c>
      <c r="E345" t="s">
        <v>64</v>
      </c>
      <c r="F345" t="s">
        <v>1470</v>
      </c>
      <c r="G345" t="s">
        <v>564</v>
      </c>
      <c r="H345" t="s">
        <v>2258</v>
      </c>
      <c r="I345" s="10" t="s">
        <v>1852</v>
      </c>
      <c r="J345" s="3">
        <v>14493250</v>
      </c>
      <c r="K345" s="3">
        <v>14493250</v>
      </c>
      <c r="L345" s="4">
        <v>259</v>
      </c>
      <c r="M345" s="4" t="s">
        <v>1052</v>
      </c>
      <c r="N345" s="5"/>
      <c r="O345" t="s">
        <v>1052</v>
      </c>
      <c r="Q345" s="2">
        <v>45763</v>
      </c>
      <c r="R345" s="2">
        <v>46022</v>
      </c>
      <c r="S345" s="15">
        <v>0.72570000000000001</v>
      </c>
      <c r="T345" s="3">
        <v>10518410</v>
      </c>
      <c r="U345" t="s">
        <v>2031</v>
      </c>
    </row>
    <row r="346" spans="1:21" x14ac:dyDescent="0.35">
      <c r="A346" t="s">
        <v>1348</v>
      </c>
      <c r="B346" t="s">
        <v>59</v>
      </c>
      <c r="C346" t="s">
        <v>1471</v>
      </c>
      <c r="D346" s="2">
        <v>45772</v>
      </c>
      <c r="E346" t="s">
        <v>64</v>
      </c>
      <c r="F346" t="s">
        <v>1472</v>
      </c>
      <c r="G346" t="s">
        <v>564</v>
      </c>
      <c r="H346" t="s">
        <v>2259</v>
      </c>
      <c r="I346" s="10" t="s">
        <v>1853</v>
      </c>
      <c r="J346" s="3">
        <v>2275575</v>
      </c>
      <c r="K346" s="3">
        <v>2275575</v>
      </c>
      <c r="L346" s="4">
        <v>245</v>
      </c>
      <c r="M346" s="4" t="s">
        <v>1052</v>
      </c>
      <c r="N346" s="5"/>
      <c r="O346" t="s">
        <v>1052</v>
      </c>
      <c r="Q346" s="2">
        <v>45777</v>
      </c>
      <c r="R346" s="2">
        <v>46022</v>
      </c>
      <c r="S346" s="15">
        <v>1</v>
      </c>
      <c r="T346" s="3">
        <v>2265760</v>
      </c>
      <c r="U346" t="s">
        <v>2032</v>
      </c>
    </row>
    <row r="347" spans="1:21" x14ac:dyDescent="0.35">
      <c r="A347" t="s">
        <v>1351</v>
      </c>
      <c r="B347" t="s">
        <v>59</v>
      </c>
      <c r="C347" t="s">
        <v>1473</v>
      </c>
      <c r="D347" s="2">
        <v>45741</v>
      </c>
      <c r="E347" t="s">
        <v>61</v>
      </c>
      <c r="F347" t="s">
        <v>1474</v>
      </c>
      <c r="G347" t="s">
        <v>564</v>
      </c>
      <c r="H347" t="s">
        <v>2260</v>
      </c>
      <c r="I347" s="10" t="s">
        <v>1854</v>
      </c>
      <c r="J347" s="3">
        <v>2328900</v>
      </c>
      <c r="K347" s="3">
        <v>2328900</v>
      </c>
      <c r="L347" s="4">
        <v>0</v>
      </c>
      <c r="M347" s="4" t="s">
        <v>1052</v>
      </c>
      <c r="N347" s="5"/>
      <c r="O347" t="s">
        <v>1052</v>
      </c>
      <c r="Q347" s="2">
        <v>45743</v>
      </c>
      <c r="R347" s="2">
        <v>45743</v>
      </c>
      <c r="S347" s="15">
        <v>1</v>
      </c>
      <c r="T347" s="3">
        <v>2341500</v>
      </c>
      <c r="U347" t="s">
        <v>2033</v>
      </c>
    </row>
    <row r="348" spans="1:21" x14ac:dyDescent="0.35">
      <c r="A348" t="s">
        <v>1332</v>
      </c>
      <c r="B348" t="s">
        <v>59</v>
      </c>
      <c r="C348" t="s">
        <v>1475</v>
      </c>
      <c r="D348" s="2">
        <v>45775</v>
      </c>
      <c r="E348" t="s">
        <v>69</v>
      </c>
      <c r="F348" t="s">
        <v>1476</v>
      </c>
      <c r="G348" t="s">
        <v>565</v>
      </c>
      <c r="H348" s="5" t="s">
        <v>2208</v>
      </c>
      <c r="I348" s="10" t="s">
        <v>1807</v>
      </c>
      <c r="J348" s="3">
        <v>3160000</v>
      </c>
      <c r="K348" s="3">
        <v>3160000</v>
      </c>
      <c r="L348" s="4">
        <v>10</v>
      </c>
      <c r="M348" s="4" t="s">
        <v>1052</v>
      </c>
      <c r="N348" s="5"/>
      <c r="O348" t="s">
        <v>1052</v>
      </c>
      <c r="Q348" s="2">
        <v>45779</v>
      </c>
      <c r="R348" s="2">
        <v>45789</v>
      </c>
      <c r="S348" s="15">
        <v>1</v>
      </c>
      <c r="T348" s="3">
        <v>3160000</v>
      </c>
      <c r="U348" t="s">
        <v>2034</v>
      </c>
    </row>
    <row r="349" spans="1:21" ht="29" x14ac:dyDescent="0.35">
      <c r="A349" t="s">
        <v>1332</v>
      </c>
      <c r="B349" t="s">
        <v>59</v>
      </c>
      <c r="C349" t="s">
        <v>1477</v>
      </c>
      <c r="D349" s="2">
        <v>45776</v>
      </c>
      <c r="E349" t="s">
        <v>64</v>
      </c>
      <c r="F349" t="s">
        <v>1478</v>
      </c>
      <c r="G349" t="s">
        <v>564</v>
      </c>
      <c r="H349" t="s">
        <v>2224</v>
      </c>
      <c r="I349" s="10" t="s">
        <v>1815</v>
      </c>
      <c r="J349" s="3">
        <v>7735000</v>
      </c>
      <c r="K349" s="3">
        <v>13399400</v>
      </c>
      <c r="L349" s="4">
        <v>5</v>
      </c>
      <c r="M349" s="4" t="s">
        <v>1053</v>
      </c>
      <c r="N349" s="5">
        <v>9</v>
      </c>
      <c r="O349" t="s">
        <v>1052</v>
      </c>
      <c r="Q349" s="2">
        <v>45780</v>
      </c>
      <c r="R349" s="2">
        <v>45794</v>
      </c>
      <c r="S349" s="15">
        <v>1</v>
      </c>
      <c r="T349" s="3">
        <v>13399400</v>
      </c>
      <c r="U349" t="s">
        <v>2035</v>
      </c>
    </row>
    <row r="350" spans="1:21" ht="29" x14ac:dyDescent="0.35">
      <c r="A350" t="s">
        <v>1330</v>
      </c>
      <c r="B350" t="s">
        <v>125</v>
      </c>
      <c r="C350" t="s">
        <v>1479</v>
      </c>
      <c r="D350" s="2">
        <v>45776</v>
      </c>
      <c r="E350" t="s">
        <v>69</v>
      </c>
      <c r="F350" t="s">
        <v>2386</v>
      </c>
      <c r="G350" t="s">
        <v>564</v>
      </c>
      <c r="H350" t="s">
        <v>2261</v>
      </c>
      <c r="I350" s="10" t="s">
        <v>1855</v>
      </c>
      <c r="J350" s="3">
        <v>6168450</v>
      </c>
      <c r="K350" s="3">
        <v>6168450</v>
      </c>
      <c r="L350" s="4">
        <v>9</v>
      </c>
      <c r="M350" s="4" t="s">
        <v>1052</v>
      </c>
      <c r="N350" s="5"/>
      <c r="O350" t="s">
        <v>1052</v>
      </c>
      <c r="Q350" s="2">
        <v>45776</v>
      </c>
      <c r="R350" s="2">
        <v>45785</v>
      </c>
      <c r="S350" s="15">
        <v>1</v>
      </c>
      <c r="T350" s="3">
        <v>6168450</v>
      </c>
      <c r="U350" t="s">
        <v>2036</v>
      </c>
    </row>
    <row r="351" spans="1:21" x14ac:dyDescent="0.35">
      <c r="A351" t="s">
        <v>1352</v>
      </c>
      <c r="B351" t="s">
        <v>59</v>
      </c>
      <c r="C351" t="s">
        <v>1480</v>
      </c>
      <c r="D351" s="2">
        <v>45776</v>
      </c>
      <c r="E351" t="s">
        <v>69</v>
      </c>
      <c r="F351" t="s">
        <v>1481</v>
      </c>
      <c r="G351" t="s">
        <v>564</v>
      </c>
      <c r="H351" t="s">
        <v>2262</v>
      </c>
      <c r="I351" s="10" t="s">
        <v>1856</v>
      </c>
      <c r="J351" s="3">
        <v>18488316</v>
      </c>
      <c r="K351" s="3">
        <v>18488316</v>
      </c>
      <c r="L351" s="4">
        <v>10</v>
      </c>
      <c r="M351" s="4" t="s">
        <v>1052</v>
      </c>
      <c r="N351" s="5"/>
      <c r="O351" t="s">
        <v>1052</v>
      </c>
      <c r="Q351" s="2">
        <v>45776</v>
      </c>
      <c r="R351" s="2">
        <v>45786</v>
      </c>
      <c r="S351" s="15">
        <v>1</v>
      </c>
      <c r="T351" s="3">
        <v>18488316</v>
      </c>
      <c r="U351" t="s">
        <v>2037</v>
      </c>
    </row>
    <row r="352" spans="1:21" x14ac:dyDescent="0.35">
      <c r="A352" t="s">
        <v>1334</v>
      </c>
      <c r="B352" t="s">
        <v>59</v>
      </c>
      <c r="C352" t="s">
        <v>1482</v>
      </c>
      <c r="D352" s="2">
        <v>45777</v>
      </c>
      <c r="E352" t="s">
        <v>69</v>
      </c>
      <c r="F352" t="s">
        <v>1483</v>
      </c>
      <c r="G352" t="s">
        <v>565</v>
      </c>
      <c r="H352" s="5" t="s">
        <v>2208</v>
      </c>
      <c r="I352" s="10" t="s">
        <v>1807</v>
      </c>
      <c r="J352" s="3">
        <v>3740000</v>
      </c>
      <c r="K352" s="3">
        <v>3740000</v>
      </c>
      <c r="L352" s="4">
        <v>20</v>
      </c>
      <c r="M352" s="4" t="s">
        <v>1052</v>
      </c>
      <c r="N352" s="5"/>
      <c r="O352" t="s">
        <v>1052</v>
      </c>
      <c r="Q352" s="2">
        <v>45777</v>
      </c>
      <c r="R352" s="2">
        <v>45797</v>
      </c>
      <c r="S352" s="15">
        <v>1</v>
      </c>
      <c r="T352" s="3">
        <v>3740000</v>
      </c>
      <c r="U352" t="s">
        <v>2038</v>
      </c>
    </row>
    <row r="353" spans="1:21" x14ac:dyDescent="0.35">
      <c r="A353" t="s">
        <v>1345</v>
      </c>
      <c r="B353" t="s">
        <v>59</v>
      </c>
      <c r="C353" t="s">
        <v>1484</v>
      </c>
      <c r="D353" s="2">
        <v>45777</v>
      </c>
      <c r="E353" t="s">
        <v>69</v>
      </c>
      <c r="F353" t="s">
        <v>2387</v>
      </c>
      <c r="G353" t="s">
        <v>565</v>
      </c>
      <c r="H353" s="5" t="s">
        <v>2263</v>
      </c>
      <c r="I353" s="10" t="s">
        <v>1857</v>
      </c>
      <c r="J353" s="3">
        <v>5499999</v>
      </c>
      <c r="K353" s="3">
        <v>5499999</v>
      </c>
      <c r="L353" s="4">
        <v>15</v>
      </c>
      <c r="M353" s="4" t="s">
        <v>1052</v>
      </c>
      <c r="N353" s="5"/>
      <c r="O353" t="s">
        <v>1052</v>
      </c>
      <c r="Q353" s="2">
        <v>45790</v>
      </c>
      <c r="R353" s="2">
        <v>45805</v>
      </c>
      <c r="S353" s="15">
        <v>1</v>
      </c>
      <c r="T353" s="3">
        <v>5499999</v>
      </c>
      <c r="U353" t="s">
        <v>2039</v>
      </c>
    </row>
    <row r="354" spans="1:21" x14ac:dyDescent="0.35">
      <c r="A354" t="s">
        <v>1352</v>
      </c>
      <c r="B354" t="s">
        <v>59</v>
      </c>
      <c r="C354" t="s">
        <v>1485</v>
      </c>
      <c r="D354" s="2">
        <v>45777</v>
      </c>
      <c r="E354" t="s">
        <v>69</v>
      </c>
      <c r="F354" t="s">
        <v>1486</v>
      </c>
      <c r="G354" t="s">
        <v>564</v>
      </c>
      <c r="H354" t="s">
        <v>2264</v>
      </c>
      <c r="I354" s="10" t="s">
        <v>1858</v>
      </c>
      <c r="J354" s="3">
        <v>13878997</v>
      </c>
      <c r="K354" s="3">
        <v>13878997</v>
      </c>
      <c r="L354" s="4">
        <v>10</v>
      </c>
      <c r="M354" s="4" t="s">
        <v>1052</v>
      </c>
      <c r="N354" s="5"/>
      <c r="O354" t="s">
        <v>1052</v>
      </c>
      <c r="Q354" s="2">
        <v>45777</v>
      </c>
      <c r="R354" s="2">
        <v>45787</v>
      </c>
      <c r="S354" s="15">
        <v>1</v>
      </c>
      <c r="T354" s="3">
        <v>13878997</v>
      </c>
      <c r="U354" t="s">
        <v>2040</v>
      </c>
    </row>
    <row r="355" spans="1:21" ht="29" x14ac:dyDescent="0.35">
      <c r="A355" t="s">
        <v>1337</v>
      </c>
      <c r="B355" t="s">
        <v>125</v>
      </c>
      <c r="C355" t="s">
        <v>1487</v>
      </c>
      <c r="D355" s="2">
        <v>45742</v>
      </c>
      <c r="E355" t="s">
        <v>61</v>
      </c>
      <c r="F355" t="s">
        <v>1488</v>
      </c>
      <c r="G355" t="s">
        <v>564</v>
      </c>
      <c r="H355" t="s">
        <v>2265</v>
      </c>
      <c r="I355" s="10" t="s">
        <v>1859</v>
      </c>
      <c r="J355" s="3">
        <v>1774300</v>
      </c>
      <c r="K355" s="3">
        <v>1774300</v>
      </c>
      <c r="L355" s="4">
        <v>0</v>
      </c>
      <c r="M355" s="4" t="s">
        <v>1052</v>
      </c>
      <c r="N355" s="5"/>
      <c r="O355" t="s">
        <v>1052</v>
      </c>
      <c r="Q355" s="2">
        <v>45742</v>
      </c>
      <c r="R355" s="2">
        <v>45742</v>
      </c>
      <c r="S355" s="15">
        <v>1</v>
      </c>
      <c r="T355" s="3">
        <v>1774300</v>
      </c>
      <c r="U355" t="s">
        <v>2041</v>
      </c>
    </row>
    <row r="356" spans="1:21" x14ac:dyDescent="0.35">
      <c r="A356" t="s">
        <v>1344</v>
      </c>
      <c r="B356" t="s">
        <v>59</v>
      </c>
      <c r="C356" t="s">
        <v>1489</v>
      </c>
      <c r="D356" s="2">
        <v>45783</v>
      </c>
      <c r="E356" t="s">
        <v>69</v>
      </c>
      <c r="F356" t="s">
        <v>1490</v>
      </c>
      <c r="G356" t="s">
        <v>565</v>
      </c>
      <c r="H356" s="5" t="s">
        <v>2266</v>
      </c>
      <c r="I356" s="10" t="s">
        <v>1860</v>
      </c>
      <c r="J356" s="3">
        <v>3730000</v>
      </c>
      <c r="K356" s="3">
        <v>3730000</v>
      </c>
      <c r="L356" s="4">
        <v>31</v>
      </c>
      <c r="M356" s="4" t="s">
        <v>1052</v>
      </c>
      <c r="N356" s="5"/>
      <c r="O356" t="s">
        <v>1052</v>
      </c>
      <c r="Q356" s="2">
        <v>45783</v>
      </c>
      <c r="R356" s="2">
        <v>45814</v>
      </c>
      <c r="S356" s="15">
        <v>1</v>
      </c>
      <c r="T356" s="3">
        <v>3730000</v>
      </c>
      <c r="U356" t="s">
        <v>2042</v>
      </c>
    </row>
    <row r="357" spans="1:21" x14ac:dyDescent="0.35">
      <c r="A357" t="s">
        <v>1353</v>
      </c>
      <c r="B357" t="s">
        <v>59</v>
      </c>
      <c r="C357" t="s">
        <v>1491</v>
      </c>
      <c r="D357" s="2">
        <v>45776</v>
      </c>
      <c r="E357" t="s">
        <v>64</v>
      </c>
      <c r="F357" t="s">
        <v>1492</v>
      </c>
      <c r="G357" t="s">
        <v>565</v>
      </c>
      <c r="H357" s="5" t="s">
        <v>2208</v>
      </c>
      <c r="I357" s="10" t="s">
        <v>1807</v>
      </c>
      <c r="J357" s="3">
        <v>2800000</v>
      </c>
      <c r="K357" s="3">
        <v>2800000</v>
      </c>
      <c r="L357" s="4">
        <v>215</v>
      </c>
      <c r="M357" s="4" t="s">
        <v>1052</v>
      </c>
      <c r="N357" s="5"/>
      <c r="O357" t="s">
        <v>1052</v>
      </c>
      <c r="Q357" s="2">
        <v>45779</v>
      </c>
      <c r="R357" s="2">
        <v>45994</v>
      </c>
      <c r="S357" s="15">
        <v>0.75</v>
      </c>
      <c r="T357" s="3">
        <v>2100000</v>
      </c>
      <c r="U357" t="s">
        <v>2043</v>
      </c>
    </row>
    <row r="358" spans="1:21" x14ac:dyDescent="0.35">
      <c r="A358" t="s">
        <v>1338</v>
      </c>
      <c r="B358" t="s">
        <v>125</v>
      </c>
      <c r="C358" t="s">
        <v>1493</v>
      </c>
      <c r="D358" s="2">
        <v>45797</v>
      </c>
      <c r="E358" t="s">
        <v>64</v>
      </c>
      <c r="F358" t="s">
        <v>1494</v>
      </c>
      <c r="G358" t="s">
        <v>564</v>
      </c>
      <c r="H358" t="s">
        <v>2267</v>
      </c>
      <c r="I358" s="10" t="s">
        <v>1861</v>
      </c>
      <c r="J358" s="3">
        <v>5502560</v>
      </c>
      <c r="K358" s="3">
        <v>5502560</v>
      </c>
      <c r="L358" s="4">
        <v>225</v>
      </c>
      <c r="M358" s="4" t="s">
        <v>1052</v>
      </c>
      <c r="N358" s="5"/>
      <c r="O358" t="s">
        <v>1052</v>
      </c>
      <c r="Q358" s="2">
        <v>45797</v>
      </c>
      <c r="R358" s="2">
        <v>46022</v>
      </c>
      <c r="S358" s="15">
        <v>0.51919999999999999</v>
      </c>
      <c r="T358" s="3">
        <v>2857190</v>
      </c>
      <c r="U358" t="s">
        <v>2044</v>
      </c>
    </row>
    <row r="359" spans="1:21" x14ac:dyDescent="0.35">
      <c r="A359" t="s">
        <v>1340</v>
      </c>
      <c r="B359" t="s">
        <v>125</v>
      </c>
      <c r="C359" t="s">
        <v>1495</v>
      </c>
      <c r="D359" s="2">
        <v>45799</v>
      </c>
      <c r="E359" t="s">
        <v>61</v>
      </c>
      <c r="F359" t="s">
        <v>2388</v>
      </c>
      <c r="G359" t="s">
        <v>565</v>
      </c>
      <c r="H359" s="5" t="s">
        <v>2221</v>
      </c>
      <c r="I359" s="10" t="s">
        <v>1812</v>
      </c>
      <c r="J359" s="3">
        <v>5000000</v>
      </c>
      <c r="K359" s="3">
        <v>5000000</v>
      </c>
      <c r="L359" s="4">
        <v>223</v>
      </c>
      <c r="M359" s="4" t="s">
        <v>1052</v>
      </c>
      <c r="N359" s="5"/>
      <c r="O359" t="s">
        <v>1052</v>
      </c>
      <c r="Q359" s="2">
        <v>45799</v>
      </c>
      <c r="R359" s="2">
        <v>46022</v>
      </c>
      <c r="S359" s="15">
        <v>3.1800000000000002E-2</v>
      </c>
      <c r="T359" s="18">
        <v>174000</v>
      </c>
      <c r="U359" t="s">
        <v>2045</v>
      </c>
    </row>
    <row r="360" spans="1:21" ht="29" x14ac:dyDescent="0.35">
      <c r="A360" t="s">
        <v>1334</v>
      </c>
      <c r="B360" t="s">
        <v>125</v>
      </c>
      <c r="C360" t="s">
        <v>1496</v>
      </c>
      <c r="D360" s="2">
        <v>45800</v>
      </c>
      <c r="E360" t="s">
        <v>69</v>
      </c>
      <c r="F360" t="s">
        <v>1497</v>
      </c>
      <c r="G360" t="s">
        <v>564</v>
      </c>
      <c r="H360" t="s">
        <v>2268</v>
      </c>
      <c r="I360" s="10" t="s">
        <v>1862</v>
      </c>
      <c r="J360" s="3">
        <v>297500</v>
      </c>
      <c r="K360" s="3">
        <v>297500</v>
      </c>
      <c r="L360" s="4">
        <v>10</v>
      </c>
      <c r="M360" s="4" t="s">
        <v>1052</v>
      </c>
      <c r="N360" s="5"/>
      <c r="O360" t="s">
        <v>1052</v>
      </c>
      <c r="Q360" s="2">
        <v>45803</v>
      </c>
      <c r="R360" s="2">
        <v>45813</v>
      </c>
      <c r="S360" s="15">
        <v>1</v>
      </c>
      <c r="T360" s="3">
        <v>297500</v>
      </c>
      <c r="U360" t="s">
        <v>2046</v>
      </c>
    </row>
    <row r="361" spans="1:21" ht="29" x14ac:dyDescent="0.35">
      <c r="A361" t="s">
        <v>1343</v>
      </c>
      <c r="B361" t="s">
        <v>59</v>
      </c>
      <c r="C361" t="s">
        <v>1498</v>
      </c>
      <c r="D361" s="2">
        <v>45805</v>
      </c>
      <c r="E361" t="s">
        <v>64</v>
      </c>
      <c r="F361" t="s">
        <v>1499</v>
      </c>
      <c r="G361" t="s">
        <v>564</v>
      </c>
      <c r="H361" t="s">
        <v>2269</v>
      </c>
      <c r="I361" s="10" t="s">
        <v>1863</v>
      </c>
      <c r="J361" s="3">
        <v>5436546</v>
      </c>
      <c r="K361" s="3">
        <v>5436546</v>
      </c>
      <c r="L361" s="4">
        <v>217</v>
      </c>
      <c r="M361" s="4" t="s">
        <v>1052</v>
      </c>
      <c r="N361" s="5"/>
      <c r="O361" t="s">
        <v>1052</v>
      </c>
      <c r="Q361" s="2">
        <v>45805</v>
      </c>
      <c r="R361" s="2">
        <v>46022</v>
      </c>
      <c r="S361" s="15">
        <v>0.82</v>
      </c>
      <c r="T361" s="3">
        <v>4437510</v>
      </c>
      <c r="U361" t="s">
        <v>2047</v>
      </c>
    </row>
    <row r="362" spans="1:21" ht="29" x14ac:dyDescent="0.35">
      <c r="A362" t="s">
        <v>1343</v>
      </c>
      <c r="B362" t="s">
        <v>59</v>
      </c>
      <c r="C362" t="s">
        <v>1500</v>
      </c>
      <c r="D362" s="2">
        <v>45806</v>
      </c>
      <c r="E362" t="s">
        <v>64</v>
      </c>
      <c r="F362" t="s">
        <v>1501</v>
      </c>
      <c r="G362" t="s">
        <v>564</v>
      </c>
      <c r="H362" t="s">
        <v>2220</v>
      </c>
      <c r="I362" s="10" t="s">
        <v>1864</v>
      </c>
      <c r="J362" s="3">
        <v>4970625</v>
      </c>
      <c r="K362" s="3">
        <v>4970625</v>
      </c>
      <c r="L362" s="4">
        <v>216</v>
      </c>
      <c r="M362" s="4" t="s">
        <v>1052</v>
      </c>
      <c r="N362" s="5"/>
      <c r="O362" t="s">
        <v>1052</v>
      </c>
      <c r="Q362" s="2">
        <v>45806</v>
      </c>
      <c r="R362" s="2">
        <v>46022</v>
      </c>
      <c r="S362" s="15">
        <v>0.8</v>
      </c>
      <c r="T362" s="3">
        <v>3955212</v>
      </c>
      <c r="U362" t="s">
        <v>2048</v>
      </c>
    </row>
    <row r="363" spans="1:21" x14ac:dyDescent="0.35">
      <c r="A363" t="s">
        <v>1350</v>
      </c>
      <c r="B363" t="s">
        <v>59</v>
      </c>
      <c r="C363" t="s">
        <v>1502</v>
      </c>
      <c r="D363" s="2">
        <v>45807</v>
      </c>
      <c r="E363" t="s">
        <v>61</v>
      </c>
      <c r="F363" t="s">
        <v>1503</v>
      </c>
      <c r="G363" t="s">
        <v>565</v>
      </c>
      <c r="H363" s="5" t="s">
        <v>2270</v>
      </c>
      <c r="I363" s="10" t="s">
        <v>1865</v>
      </c>
      <c r="J363" s="3">
        <v>3094000</v>
      </c>
      <c r="K363" s="3">
        <v>3094000</v>
      </c>
      <c r="L363" s="4">
        <v>215</v>
      </c>
      <c r="M363" s="4" t="s">
        <v>1052</v>
      </c>
      <c r="N363" s="5"/>
      <c r="O363" t="s">
        <v>1052</v>
      </c>
      <c r="Q363" s="2">
        <v>45807</v>
      </c>
      <c r="R363" s="2">
        <v>46022</v>
      </c>
      <c r="S363" s="15">
        <v>1</v>
      </c>
      <c r="T363" s="3">
        <v>3094000</v>
      </c>
      <c r="U363" t="s">
        <v>2049</v>
      </c>
    </row>
    <row r="364" spans="1:21" x14ac:dyDescent="0.35">
      <c r="A364" t="s">
        <v>1351</v>
      </c>
      <c r="B364" t="s">
        <v>125</v>
      </c>
      <c r="C364" t="s">
        <v>1504</v>
      </c>
      <c r="D364" s="2">
        <v>45779</v>
      </c>
      <c r="E364" t="s">
        <v>64</v>
      </c>
      <c r="F364" t="s">
        <v>1505</v>
      </c>
      <c r="G364" t="s">
        <v>565</v>
      </c>
      <c r="H364" s="5" t="s">
        <v>2271</v>
      </c>
      <c r="I364" s="10" t="s">
        <v>1866</v>
      </c>
      <c r="J364" s="3">
        <v>1270000</v>
      </c>
      <c r="K364" s="3">
        <v>1270000</v>
      </c>
      <c r="L364" s="4">
        <v>214</v>
      </c>
      <c r="M364" s="4" t="s">
        <v>1052</v>
      </c>
      <c r="N364" s="5"/>
      <c r="O364" t="s">
        <v>1052</v>
      </c>
      <c r="Q364" s="2">
        <v>45779</v>
      </c>
      <c r="R364" s="2">
        <v>45993</v>
      </c>
      <c r="S364" s="15">
        <v>1</v>
      </c>
      <c r="T364" s="3">
        <v>1270000</v>
      </c>
      <c r="U364" t="s">
        <v>2050</v>
      </c>
    </row>
    <row r="365" spans="1:21" x14ac:dyDescent="0.35">
      <c r="A365" t="s">
        <v>1333</v>
      </c>
      <c r="B365" t="s">
        <v>59</v>
      </c>
      <c r="C365" t="s">
        <v>1506</v>
      </c>
      <c r="D365" s="2">
        <v>45807</v>
      </c>
      <c r="E365" t="s">
        <v>69</v>
      </c>
      <c r="F365" t="s">
        <v>1507</v>
      </c>
      <c r="G365" t="s">
        <v>565</v>
      </c>
      <c r="H365" s="5" t="s">
        <v>2208</v>
      </c>
      <c r="I365" s="10" t="s">
        <v>1807</v>
      </c>
      <c r="J365" s="3">
        <v>2142000</v>
      </c>
      <c r="K365" s="3">
        <v>2142000</v>
      </c>
      <c r="L365" s="4">
        <v>30</v>
      </c>
      <c r="M365" s="4" t="s">
        <v>1052</v>
      </c>
      <c r="N365" s="5"/>
      <c r="O365" t="s">
        <v>1052</v>
      </c>
      <c r="Q365" s="2">
        <v>45807</v>
      </c>
      <c r="R365" s="2">
        <v>45837</v>
      </c>
      <c r="S365" s="15">
        <v>1</v>
      </c>
      <c r="T365" s="3">
        <v>2142000</v>
      </c>
      <c r="U365" t="s">
        <v>2051</v>
      </c>
    </row>
    <row r="366" spans="1:21" x14ac:dyDescent="0.35">
      <c r="A366" t="s">
        <v>1333</v>
      </c>
      <c r="B366" t="s">
        <v>59</v>
      </c>
      <c r="C366" t="s">
        <v>1508</v>
      </c>
      <c r="D366" s="2">
        <v>45807</v>
      </c>
      <c r="E366" t="s">
        <v>64</v>
      </c>
      <c r="F366" t="s">
        <v>1509</v>
      </c>
      <c r="G366" t="s">
        <v>565</v>
      </c>
      <c r="H366" s="5" t="s">
        <v>2272</v>
      </c>
      <c r="I366" s="10" t="s">
        <v>1867</v>
      </c>
      <c r="J366" s="3">
        <v>6350000</v>
      </c>
      <c r="K366" s="3">
        <v>6350000</v>
      </c>
      <c r="L366" s="4">
        <v>31</v>
      </c>
      <c r="M366" s="4" t="s">
        <v>1052</v>
      </c>
      <c r="N366" s="5"/>
      <c r="O366" t="s">
        <v>1052</v>
      </c>
      <c r="Q366" s="2">
        <v>45807</v>
      </c>
      <c r="R366" s="2">
        <v>45838</v>
      </c>
      <c r="S366" s="15">
        <v>1</v>
      </c>
      <c r="T366" s="3">
        <v>6350000</v>
      </c>
      <c r="U366" t="s">
        <v>2052</v>
      </c>
    </row>
    <row r="367" spans="1:21" x14ac:dyDescent="0.35">
      <c r="A367" t="s">
        <v>1333</v>
      </c>
      <c r="B367" t="s">
        <v>59</v>
      </c>
      <c r="C367" t="s">
        <v>1510</v>
      </c>
      <c r="D367" s="2">
        <v>45808</v>
      </c>
      <c r="E367" t="s">
        <v>69</v>
      </c>
      <c r="F367" t="s">
        <v>1511</v>
      </c>
      <c r="G367" t="s">
        <v>565</v>
      </c>
      <c r="H367" s="5" t="s">
        <v>2208</v>
      </c>
      <c r="I367" s="10" t="s">
        <v>1807</v>
      </c>
      <c r="J367" s="3">
        <v>1764706</v>
      </c>
      <c r="K367" s="3">
        <v>1764706</v>
      </c>
      <c r="L367" s="4">
        <v>30</v>
      </c>
      <c r="M367" s="4" t="s">
        <v>1052</v>
      </c>
      <c r="N367" s="5"/>
      <c r="O367" t="s">
        <v>1052</v>
      </c>
      <c r="Q367" s="2">
        <v>45808</v>
      </c>
      <c r="R367" s="2">
        <v>45838</v>
      </c>
      <c r="S367" s="15">
        <v>1</v>
      </c>
      <c r="T367" s="3">
        <v>1764706</v>
      </c>
      <c r="U367" t="s">
        <v>2053</v>
      </c>
    </row>
    <row r="368" spans="1:21" x14ac:dyDescent="0.35">
      <c r="A368" t="s">
        <v>1334</v>
      </c>
      <c r="B368" t="s">
        <v>125</v>
      </c>
      <c r="C368" t="s">
        <v>1512</v>
      </c>
      <c r="D368" s="2">
        <v>45814</v>
      </c>
      <c r="E368" t="s">
        <v>64</v>
      </c>
      <c r="F368" t="s">
        <v>1513</v>
      </c>
      <c r="G368" t="s">
        <v>565</v>
      </c>
      <c r="H368" s="5" t="s">
        <v>2273</v>
      </c>
      <c r="I368" s="10" t="s">
        <v>1868</v>
      </c>
      <c r="J368" s="3">
        <v>1047200</v>
      </c>
      <c r="K368" s="3">
        <v>1047200</v>
      </c>
      <c r="L368" s="4">
        <v>8</v>
      </c>
      <c r="M368" s="4" t="s">
        <v>1052</v>
      </c>
      <c r="N368" s="5"/>
      <c r="O368" t="s">
        <v>1052</v>
      </c>
      <c r="Q368" s="2">
        <v>45817</v>
      </c>
      <c r="R368" s="2">
        <v>45825</v>
      </c>
      <c r="S368" s="15">
        <v>1</v>
      </c>
      <c r="T368" s="3">
        <v>1047200</v>
      </c>
      <c r="U368" t="s">
        <v>2054</v>
      </c>
    </row>
    <row r="369" spans="1:21" ht="29" x14ac:dyDescent="0.35">
      <c r="A369" t="s">
        <v>1334</v>
      </c>
      <c r="B369" t="s">
        <v>125</v>
      </c>
      <c r="C369" t="s">
        <v>1514</v>
      </c>
      <c r="D369" s="2">
        <v>45818</v>
      </c>
      <c r="E369" t="s">
        <v>64</v>
      </c>
      <c r="F369" t="s">
        <v>1515</v>
      </c>
      <c r="G369" t="s">
        <v>564</v>
      </c>
      <c r="H369" t="s">
        <v>2268</v>
      </c>
      <c r="I369" s="10" t="s">
        <v>1862</v>
      </c>
      <c r="J369" s="3">
        <v>140420</v>
      </c>
      <c r="K369" s="3">
        <v>140420</v>
      </c>
      <c r="L369" s="4">
        <v>5</v>
      </c>
      <c r="M369" s="4" t="s">
        <v>1052</v>
      </c>
      <c r="N369" s="5"/>
      <c r="O369" t="s">
        <v>1052</v>
      </c>
      <c r="Q369" s="2">
        <v>45819</v>
      </c>
      <c r="R369" s="2">
        <v>45824</v>
      </c>
      <c r="S369" s="15">
        <v>1</v>
      </c>
      <c r="T369" s="3">
        <v>140420</v>
      </c>
      <c r="U369" t="s">
        <v>2055</v>
      </c>
    </row>
    <row r="370" spans="1:21" ht="29" x14ac:dyDescent="0.35">
      <c r="A370" t="s">
        <v>1340</v>
      </c>
      <c r="B370" t="s">
        <v>125</v>
      </c>
      <c r="C370" t="s">
        <v>1516</v>
      </c>
      <c r="D370" s="2">
        <v>45819</v>
      </c>
      <c r="E370" t="s">
        <v>64</v>
      </c>
      <c r="F370" t="s">
        <v>2389</v>
      </c>
      <c r="G370" t="s">
        <v>564</v>
      </c>
      <c r="H370" t="s">
        <v>2274</v>
      </c>
      <c r="I370" s="10" t="s">
        <v>1869</v>
      </c>
      <c r="J370" s="3">
        <v>3605700</v>
      </c>
      <c r="K370" s="3">
        <v>3605700</v>
      </c>
      <c r="L370" s="4">
        <v>5</v>
      </c>
      <c r="M370" s="4" t="s">
        <v>1052</v>
      </c>
      <c r="N370" s="5"/>
      <c r="O370" t="s">
        <v>1052</v>
      </c>
      <c r="Q370" s="2">
        <v>45819</v>
      </c>
      <c r="R370" s="2">
        <v>45824</v>
      </c>
      <c r="S370" s="15">
        <v>1</v>
      </c>
      <c r="T370" s="3">
        <v>3605700</v>
      </c>
      <c r="U370" t="s">
        <v>2056</v>
      </c>
    </row>
    <row r="371" spans="1:21" x14ac:dyDescent="0.35">
      <c r="A371" t="s">
        <v>1339</v>
      </c>
      <c r="B371" t="s">
        <v>125</v>
      </c>
      <c r="C371" t="s">
        <v>1517</v>
      </c>
      <c r="D371" s="2">
        <v>45826</v>
      </c>
      <c r="E371" t="s">
        <v>64</v>
      </c>
      <c r="F371" t="s">
        <v>1518</v>
      </c>
      <c r="G371" t="s">
        <v>565</v>
      </c>
      <c r="H371" s="5" t="s">
        <v>2275</v>
      </c>
      <c r="I371" s="10" t="s">
        <v>1870</v>
      </c>
      <c r="J371" s="3">
        <v>920000</v>
      </c>
      <c r="K371" s="3">
        <v>920000</v>
      </c>
      <c r="L371" s="4">
        <v>6</v>
      </c>
      <c r="M371" s="4" t="s">
        <v>1053</v>
      </c>
      <c r="N371" s="5">
        <v>23</v>
      </c>
      <c r="O371" t="s">
        <v>1052</v>
      </c>
      <c r="Q371" s="2">
        <v>45827</v>
      </c>
      <c r="R371" s="2">
        <v>45856</v>
      </c>
      <c r="S371" s="15">
        <v>1</v>
      </c>
      <c r="T371" s="3">
        <v>920000</v>
      </c>
      <c r="U371" t="s">
        <v>2057</v>
      </c>
    </row>
    <row r="372" spans="1:21" x14ac:dyDescent="0.35">
      <c r="A372" t="s">
        <v>1352</v>
      </c>
      <c r="B372" t="s">
        <v>125</v>
      </c>
      <c r="C372" t="s">
        <v>1519</v>
      </c>
      <c r="D372" s="2">
        <v>45827</v>
      </c>
      <c r="E372" t="s">
        <v>69</v>
      </c>
      <c r="F372" t="s">
        <v>1520</v>
      </c>
      <c r="G372" t="s">
        <v>564</v>
      </c>
      <c r="H372" t="s">
        <v>2264</v>
      </c>
      <c r="I372" s="10" t="s">
        <v>1858</v>
      </c>
      <c r="J372" s="3">
        <v>2882478</v>
      </c>
      <c r="K372" s="3">
        <v>2882478</v>
      </c>
      <c r="L372" s="4">
        <v>10</v>
      </c>
      <c r="M372" s="4" t="s">
        <v>1052</v>
      </c>
      <c r="N372" s="5"/>
      <c r="O372" t="s">
        <v>1052</v>
      </c>
      <c r="Q372" s="2">
        <v>45828</v>
      </c>
      <c r="R372" s="2">
        <v>45838</v>
      </c>
      <c r="S372" s="15">
        <v>1</v>
      </c>
      <c r="T372" s="3">
        <v>2882478</v>
      </c>
      <c r="U372" t="s">
        <v>2058</v>
      </c>
    </row>
    <row r="373" spans="1:21" x14ac:dyDescent="0.35">
      <c r="A373" t="s">
        <v>1339</v>
      </c>
      <c r="B373" t="s">
        <v>59</v>
      </c>
      <c r="C373" t="s">
        <v>1521</v>
      </c>
      <c r="D373" s="2">
        <v>45828</v>
      </c>
      <c r="E373" t="s">
        <v>64</v>
      </c>
      <c r="F373" t="s">
        <v>1522</v>
      </c>
      <c r="G373" t="s">
        <v>565</v>
      </c>
      <c r="H373" s="5" t="s">
        <v>2276</v>
      </c>
      <c r="I373" s="10" t="s">
        <v>1871</v>
      </c>
      <c r="J373" s="3">
        <v>7444000</v>
      </c>
      <c r="K373" s="3">
        <v>7444000</v>
      </c>
      <c r="L373" s="4">
        <v>174</v>
      </c>
      <c r="M373" s="4" t="s">
        <v>1052</v>
      </c>
      <c r="N373" s="5"/>
      <c r="O373" t="s">
        <v>1052</v>
      </c>
      <c r="Q373" s="2">
        <v>45832</v>
      </c>
      <c r="R373" s="2">
        <v>46006</v>
      </c>
      <c r="S373" s="15">
        <v>1</v>
      </c>
      <c r="T373" s="3">
        <v>7444000</v>
      </c>
      <c r="U373" t="s">
        <v>2059</v>
      </c>
    </row>
    <row r="374" spans="1:21" x14ac:dyDescent="0.35">
      <c r="A374" t="s">
        <v>1340</v>
      </c>
      <c r="B374" t="s">
        <v>125</v>
      </c>
      <c r="C374" t="s">
        <v>1523</v>
      </c>
      <c r="D374" s="2">
        <v>45834</v>
      </c>
      <c r="E374" t="s">
        <v>64</v>
      </c>
      <c r="F374" t="s">
        <v>1524</v>
      </c>
      <c r="G374" t="s">
        <v>564</v>
      </c>
      <c r="H374" t="s">
        <v>2277</v>
      </c>
      <c r="I374" s="10" t="s">
        <v>1872</v>
      </c>
      <c r="J374" s="3">
        <v>3587850</v>
      </c>
      <c r="K374" s="3">
        <v>3587850</v>
      </c>
      <c r="L374" s="4">
        <v>10</v>
      </c>
      <c r="M374" s="4" t="s">
        <v>1052</v>
      </c>
      <c r="N374" s="5"/>
      <c r="O374" t="s">
        <v>1052</v>
      </c>
      <c r="Q374" s="2">
        <v>45834</v>
      </c>
      <c r="R374" s="2">
        <v>45844</v>
      </c>
      <c r="S374" s="15">
        <v>1</v>
      </c>
      <c r="T374" s="3">
        <v>3587850</v>
      </c>
      <c r="U374" t="s">
        <v>2060</v>
      </c>
    </row>
    <row r="375" spans="1:21" x14ac:dyDescent="0.35">
      <c r="A375" t="s">
        <v>1349</v>
      </c>
      <c r="B375" t="s">
        <v>59</v>
      </c>
      <c r="C375" t="s">
        <v>1525</v>
      </c>
      <c r="D375" s="2">
        <v>45835</v>
      </c>
      <c r="E375" t="s">
        <v>69</v>
      </c>
      <c r="F375" t="s">
        <v>2390</v>
      </c>
      <c r="G375" t="s">
        <v>564</v>
      </c>
      <c r="H375" t="s">
        <v>2278</v>
      </c>
      <c r="I375" s="10" t="s">
        <v>1873</v>
      </c>
      <c r="J375" s="3">
        <v>11909547</v>
      </c>
      <c r="K375" s="3">
        <v>11909547</v>
      </c>
      <c r="L375" s="4">
        <v>60</v>
      </c>
      <c r="M375" s="4" t="s">
        <v>1052</v>
      </c>
      <c r="N375" s="5"/>
      <c r="O375" t="s">
        <v>1052</v>
      </c>
      <c r="Q375" s="2">
        <v>45839</v>
      </c>
      <c r="R375" s="2">
        <v>45899</v>
      </c>
      <c r="S375" s="15">
        <v>1</v>
      </c>
      <c r="T375" s="3">
        <v>11909547</v>
      </c>
      <c r="U375" t="s">
        <v>2061</v>
      </c>
    </row>
    <row r="376" spans="1:21" x14ac:dyDescent="0.35">
      <c r="A376" t="s">
        <v>1339</v>
      </c>
      <c r="B376" t="s">
        <v>125</v>
      </c>
      <c r="C376" t="s">
        <v>1526</v>
      </c>
      <c r="D376" s="2">
        <v>45834</v>
      </c>
      <c r="E376" t="s">
        <v>61</v>
      </c>
      <c r="F376" t="s">
        <v>1527</v>
      </c>
      <c r="G376" t="s">
        <v>565</v>
      </c>
      <c r="H376" s="5" t="s">
        <v>2279</v>
      </c>
      <c r="I376" s="10" t="s">
        <v>1874</v>
      </c>
      <c r="J376" s="3">
        <v>1000000</v>
      </c>
      <c r="K376" s="3">
        <v>1000000</v>
      </c>
      <c r="L376" s="4">
        <v>0</v>
      </c>
      <c r="M376" s="4" t="s">
        <v>1052</v>
      </c>
      <c r="N376" s="5"/>
      <c r="O376" t="s">
        <v>1052</v>
      </c>
      <c r="Q376" s="2">
        <v>45850</v>
      </c>
      <c r="R376" s="2">
        <v>45850</v>
      </c>
      <c r="S376" s="15">
        <v>1</v>
      </c>
      <c r="T376" s="3">
        <v>1000000</v>
      </c>
      <c r="U376" t="s">
        <v>2062</v>
      </c>
    </row>
    <row r="377" spans="1:21" x14ac:dyDescent="0.35">
      <c r="A377" t="s">
        <v>1347</v>
      </c>
      <c r="B377" t="s">
        <v>125</v>
      </c>
      <c r="C377" t="s">
        <v>1528</v>
      </c>
      <c r="D377" s="2">
        <v>45835</v>
      </c>
      <c r="E377" t="s">
        <v>64</v>
      </c>
      <c r="F377" t="s">
        <v>1529</v>
      </c>
      <c r="G377" t="s">
        <v>565</v>
      </c>
      <c r="H377" s="5" t="s">
        <v>2280</v>
      </c>
      <c r="I377" s="10" t="s">
        <v>1875</v>
      </c>
      <c r="J377" s="3">
        <v>1587329</v>
      </c>
      <c r="K377" s="3">
        <v>1587329</v>
      </c>
      <c r="L377" s="4">
        <v>60</v>
      </c>
      <c r="M377" s="4" t="s">
        <v>1052</v>
      </c>
      <c r="N377" s="5"/>
      <c r="O377" t="s">
        <v>1052</v>
      </c>
      <c r="Q377" s="2">
        <v>45845</v>
      </c>
      <c r="R377" s="2">
        <v>45905</v>
      </c>
      <c r="S377" s="15">
        <v>1</v>
      </c>
      <c r="T377" s="3">
        <v>1587329</v>
      </c>
      <c r="U377" t="s">
        <v>2063</v>
      </c>
    </row>
    <row r="378" spans="1:21" x14ac:dyDescent="0.35">
      <c r="A378" t="s">
        <v>1338</v>
      </c>
      <c r="B378" t="s">
        <v>125</v>
      </c>
      <c r="C378" t="s">
        <v>1530</v>
      </c>
      <c r="D378" s="2">
        <v>45835</v>
      </c>
      <c r="E378" t="s">
        <v>64</v>
      </c>
      <c r="F378" t="s">
        <v>1531</v>
      </c>
      <c r="G378" t="s">
        <v>564</v>
      </c>
      <c r="H378" t="s">
        <v>2267</v>
      </c>
      <c r="I378" s="10" t="s">
        <v>1861</v>
      </c>
      <c r="J378" s="3">
        <v>499800</v>
      </c>
      <c r="K378" s="3">
        <v>499800</v>
      </c>
      <c r="L378" s="4">
        <v>30</v>
      </c>
      <c r="M378" s="4" t="s">
        <v>1052</v>
      </c>
      <c r="N378" s="5"/>
      <c r="O378" t="s">
        <v>1052</v>
      </c>
      <c r="Q378" s="2">
        <v>45841</v>
      </c>
      <c r="R378" s="2">
        <v>45871</v>
      </c>
      <c r="S378" s="15">
        <v>1</v>
      </c>
      <c r="T378" s="3">
        <v>499800</v>
      </c>
      <c r="U378" t="s">
        <v>2064</v>
      </c>
    </row>
    <row r="379" spans="1:21" x14ac:dyDescent="0.35">
      <c r="A379" t="s">
        <v>1335</v>
      </c>
      <c r="B379" t="s">
        <v>125</v>
      </c>
      <c r="C379" t="s">
        <v>1532</v>
      </c>
      <c r="D379" s="2">
        <v>45833</v>
      </c>
      <c r="E379" t="s">
        <v>64</v>
      </c>
      <c r="F379" t="s">
        <v>1533</v>
      </c>
      <c r="G379" t="s">
        <v>564</v>
      </c>
      <c r="H379" t="s">
        <v>2281</v>
      </c>
      <c r="I379" s="10" t="s">
        <v>1876</v>
      </c>
      <c r="J379" s="3">
        <v>4879000</v>
      </c>
      <c r="K379" s="3">
        <v>4879000</v>
      </c>
      <c r="L379" s="4">
        <v>30</v>
      </c>
      <c r="M379" s="4" t="s">
        <v>1052</v>
      </c>
      <c r="N379" s="5"/>
      <c r="O379" t="s">
        <v>1052</v>
      </c>
      <c r="Q379" s="2">
        <v>45833</v>
      </c>
      <c r="R379" s="2">
        <v>45863</v>
      </c>
      <c r="S379" s="15">
        <v>1</v>
      </c>
      <c r="T379" s="3">
        <v>4879000</v>
      </c>
      <c r="U379" t="s">
        <v>2065</v>
      </c>
    </row>
    <row r="380" spans="1:21" x14ac:dyDescent="0.35">
      <c r="A380" t="s">
        <v>1338</v>
      </c>
      <c r="B380" t="s">
        <v>125</v>
      </c>
      <c r="C380" t="s">
        <v>1534</v>
      </c>
      <c r="D380" s="2">
        <v>45835</v>
      </c>
      <c r="E380" t="s">
        <v>64</v>
      </c>
      <c r="F380" t="s">
        <v>1535</v>
      </c>
      <c r="G380" t="s">
        <v>564</v>
      </c>
      <c r="H380" t="s">
        <v>2282</v>
      </c>
      <c r="I380" s="10" t="s">
        <v>1877</v>
      </c>
      <c r="J380" s="3">
        <v>2307410</v>
      </c>
      <c r="K380" s="3">
        <v>2307410</v>
      </c>
      <c r="L380" s="4">
        <v>30</v>
      </c>
      <c r="M380" s="4" t="s">
        <v>1052</v>
      </c>
      <c r="N380" s="5"/>
      <c r="O380" t="s">
        <v>1052</v>
      </c>
      <c r="Q380" s="2">
        <v>45841</v>
      </c>
      <c r="R380" s="2">
        <v>45871</v>
      </c>
      <c r="S380" s="15">
        <v>1</v>
      </c>
      <c r="T380" s="3">
        <v>2307410</v>
      </c>
      <c r="U380" t="s">
        <v>2066</v>
      </c>
    </row>
    <row r="381" spans="1:21" x14ac:dyDescent="0.35">
      <c r="A381" t="s">
        <v>1340</v>
      </c>
      <c r="B381" t="s">
        <v>125</v>
      </c>
      <c r="C381" t="s">
        <v>1536</v>
      </c>
      <c r="D381" s="2">
        <v>45835</v>
      </c>
      <c r="E381" t="s">
        <v>64</v>
      </c>
      <c r="F381" t="s">
        <v>1537</v>
      </c>
      <c r="G381" t="s">
        <v>564</v>
      </c>
      <c r="H381" t="s">
        <v>2277</v>
      </c>
      <c r="I381" s="10" t="s">
        <v>1872</v>
      </c>
      <c r="J381" s="3">
        <v>4947795</v>
      </c>
      <c r="K381" s="3">
        <v>4947795</v>
      </c>
      <c r="L381" s="4">
        <v>10</v>
      </c>
      <c r="M381" s="4" t="s">
        <v>1052</v>
      </c>
      <c r="N381" s="5"/>
      <c r="O381" t="s">
        <v>1052</v>
      </c>
      <c r="Q381" s="2">
        <v>45835</v>
      </c>
      <c r="R381" s="2">
        <v>45845</v>
      </c>
      <c r="S381" s="15">
        <v>1</v>
      </c>
      <c r="T381" s="3">
        <v>4947795</v>
      </c>
      <c r="U381" t="s">
        <v>2067</v>
      </c>
    </row>
    <row r="382" spans="1:21" x14ac:dyDescent="0.35">
      <c r="A382" t="s">
        <v>1351</v>
      </c>
      <c r="B382" t="s">
        <v>125</v>
      </c>
      <c r="C382" t="s">
        <v>1538</v>
      </c>
      <c r="D382" s="2">
        <v>45840</v>
      </c>
      <c r="E382" t="s">
        <v>69</v>
      </c>
      <c r="F382" t="s">
        <v>1539</v>
      </c>
      <c r="G382" t="s">
        <v>564</v>
      </c>
      <c r="H382" t="s">
        <v>2283</v>
      </c>
      <c r="I382" s="10" t="s">
        <v>1878</v>
      </c>
      <c r="J382" s="3">
        <v>2290000</v>
      </c>
      <c r="K382" s="3">
        <v>2290000</v>
      </c>
      <c r="L382" s="4">
        <v>7</v>
      </c>
      <c r="M382" s="4" t="s">
        <v>1052</v>
      </c>
      <c r="N382" s="5"/>
      <c r="O382" t="s">
        <v>1052</v>
      </c>
      <c r="Q382" s="2">
        <v>45840</v>
      </c>
      <c r="R382" s="2">
        <v>45847</v>
      </c>
      <c r="S382" s="15">
        <v>1</v>
      </c>
      <c r="T382" s="3">
        <v>2290000</v>
      </c>
      <c r="U382" t="s">
        <v>2068</v>
      </c>
    </row>
    <row r="383" spans="1:21" x14ac:dyDescent="0.35">
      <c r="A383" t="s">
        <v>1351</v>
      </c>
      <c r="B383" t="s">
        <v>125</v>
      </c>
      <c r="C383" t="s">
        <v>1540</v>
      </c>
      <c r="D383" s="2">
        <v>45749</v>
      </c>
      <c r="E383" t="s">
        <v>64</v>
      </c>
      <c r="F383" t="s">
        <v>2391</v>
      </c>
      <c r="G383" t="s">
        <v>564</v>
      </c>
      <c r="H383" t="s">
        <v>2283</v>
      </c>
      <c r="I383" s="10" t="s">
        <v>1878</v>
      </c>
      <c r="J383" s="3">
        <v>700000</v>
      </c>
      <c r="K383" s="3">
        <v>700000</v>
      </c>
      <c r="L383" s="4">
        <v>244</v>
      </c>
      <c r="M383" s="4" t="s">
        <v>1052</v>
      </c>
      <c r="N383" s="4"/>
      <c r="O383" s="4" t="s">
        <v>1052</v>
      </c>
      <c r="P383" s="4"/>
      <c r="Q383" s="6">
        <v>45749</v>
      </c>
      <c r="R383" s="6">
        <v>45993</v>
      </c>
      <c r="S383" s="15">
        <v>1</v>
      </c>
      <c r="T383" s="3">
        <v>700000</v>
      </c>
      <c r="U383" t="s">
        <v>2069</v>
      </c>
    </row>
    <row r="384" spans="1:21" x14ac:dyDescent="0.35">
      <c r="A384" t="s">
        <v>1332</v>
      </c>
      <c r="B384" t="s">
        <v>125</v>
      </c>
      <c r="C384" t="s">
        <v>1541</v>
      </c>
      <c r="D384" s="2">
        <v>45841</v>
      </c>
      <c r="E384" t="s">
        <v>61</v>
      </c>
      <c r="F384" t="s">
        <v>1542</v>
      </c>
      <c r="G384" t="s">
        <v>565</v>
      </c>
      <c r="H384" s="5" t="s">
        <v>2233</v>
      </c>
      <c r="I384" s="10" t="s">
        <v>1824</v>
      </c>
      <c r="J384" s="3">
        <v>1300000</v>
      </c>
      <c r="K384" s="3">
        <v>1300000</v>
      </c>
      <c r="L384" s="4">
        <v>0</v>
      </c>
      <c r="M384" s="4" t="s">
        <v>1052</v>
      </c>
      <c r="N384" s="5"/>
      <c r="O384" t="s">
        <v>1052</v>
      </c>
      <c r="Q384" s="2">
        <v>45842</v>
      </c>
      <c r="R384" s="2">
        <v>45842</v>
      </c>
      <c r="S384" s="15">
        <v>1</v>
      </c>
      <c r="T384" s="3">
        <v>1300000</v>
      </c>
      <c r="U384" t="s">
        <v>2070</v>
      </c>
    </row>
    <row r="385" spans="1:21" ht="29" x14ac:dyDescent="0.35">
      <c r="A385" t="s">
        <v>1352</v>
      </c>
      <c r="B385" t="s">
        <v>125</v>
      </c>
      <c r="C385" t="s">
        <v>1543</v>
      </c>
      <c r="D385" s="2">
        <v>45841</v>
      </c>
      <c r="E385" t="s">
        <v>61</v>
      </c>
      <c r="F385" t="s">
        <v>1544</v>
      </c>
      <c r="G385" t="s">
        <v>564</v>
      </c>
      <c r="H385" t="s">
        <v>2284</v>
      </c>
      <c r="I385" s="10" t="s">
        <v>1879</v>
      </c>
      <c r="J385" s="3">
        <v>2721600</v>
      </c>
      <c r="K385" s="3">
        <v>2721600</v>
      </c>
      <c r="L385" s="4">
        <v>0</v>
      </c>
      <c r="M385" s="4" t="s">
        <v>1052</v>
      </c>
      <c r="N385" s="5"/>
      <c r="O385" t="s">
        <v>1052</v>
      </c>
      <c r="Q385" s="2">
        <v>45842</v>
      </c>
      <c r="R385" s="2">
        <v>45842</v>
      </c>
      <c r="S385" s="15">
        <v>1</v>
      </c>
      <c r="T385" s="3">
        <v>2721600</v>
      </c>
      <c r="U385" t="s">
        <v>2071</v>
      </c>
    </row>
    <row r="386" spans="1:21" x14ac:dyDescent="0.35">
      <c r="A386" t="s">
        <v>1340</v>
      </c>
      <c r="B386" t="s">
        <v>125</v>
      </c>
      <c r="C386" t="s">
        <v>1545</v>
      </c>
      <c r="D386" s="2">
        <v>45848</v>
      </c>
      <c r="E386" t="s">
        <v>61</v>
      </c>
      <c r="F386" t="s">
        <v>1546</v>
      </c>
      <c r="G386" t="s">
        <v>564</v>
      </c>
      <c r="H386" t="s">
        <v>2285</v>
      </c>
      <c r="I386" s="10" t="s">
        <v>1880</v>
      </c>
      <c r="J386" s="3">
        <v>2594200</v>
      </c>
      <c r="K386" s="3">
        <v>2594200</v>
      </c>
      <c r="L386" s="4">
        <v>0</v>
      </c>
      <c r="M386" s="4" t="s">
        <v>1052</v>
      </c>
      <c r="N386" s="5"/>
      <c r="O386" t="s">
        <v>1052</v>
      </c>
      <c r="Q386" s="2">
        <v>45848</v>
      </c>
      <c r="R386" s="2">
        <v>45848</v>
      </c>
      <c r="S386" s="15">
        <v>1</v>
      </c>
      <c r="T386" s="3">
        <v>2594200</v>
      </c>
      <c r="U386" t="s">
        <v>2072</v>
      </c>
    </row>
    <row r="387" spans="1:21" ht="29" x14ac:dyDescent="0.35">
      <c r="A387" t="s">
        <v>1335</v>
      </c>
      <c r="B387" t="s">
        <v>125</v>
      </c>
      <c r="C387" t="s">
        <v>1547</v>
      </c>
      <c r="D387" s="2">
        <v>45848</v>
      </c>
      <c r="E387" t="s">
        <v>61</v>
      </c>
      <c r="F387" t="s">
        <v>1548</v>
      </c>
      <c r="G387" t="s">
        <v>564</v>
      </c>
      <c r="H387" t="s">
        <v>2286</v>
      </c>
      <c r="I387" s="10" t="s">
        <v>1881</v>
      </c>
      <c r="J387" s="3">
        <v>2960000</v>
      </c>
      <c r="K387" s="3">
        <v>2960000</v>
      </c>
      <c r="L387" s="4">
        <v>0</v>
      </c>
      <c r="M387" s="4" t="s">
        <v>1052</v>
      </c>
      <c r="N387" s="5"/>
      <c r="O387" t="s">
        <v>1052</v>
      </c>
      <c r="Q387" s="2">
        <v>45849</v>
      </c>
      <c r="R387" s="2">
        <v>45849</v>
      </c>
      <c r="S387" s="15">
        <v>1</v>
      </c>
      <c r="T387" s="3">
        <v>2959935</v>
      </c>
      <c r="U387" t="s">
        <v>2073</v>
      </c>
    </row>
    <row r="388" spans="1:21" x14ac:dyDescent="0.35">
      <c r="A388" t="s">
        <v>1339</v>
      </c>
      <c r="B388" t="s">
        <v>125</v>
      </c>
      <c r="C388" t="s">
        <v>1549</v>
      </c>
      <c r="D388" s="2">
        <v>45848</v>
      </c>
      <c r="E388" t="s">
        <v>64</v>
      </c>
      <c r="F388" t="s">
        <v>1550</v>
      </c>
      <c r="G388" t="s">
        <v>565</v>
      </c>
      <c r="H388" s="5" t="s">
        <v>2275</v>
      </c>
      <c r="I388" s="10" t="s">
        <v>1870</v>
      </c>
      <c r="J388" s="3">
        <v>485000</v>
      </c>
      <c r="K388" s="3">
        <v>485000</v>
      </c>
      <c r="L388" s="4">
        <v>6</v>
      </c>
      <c r="M388" s="4" t="s">
        <v>1052</v>
      </c>
      <c r="N388" s="5"/>
      <c r="O388" t="s">
        <v>1052</v>
      </c>
      <c r="Q388" s="2">
        <v>45849</v>
      </c>
      <c r="R388" s="2">
        <v>45855</v>
      </c>
      <c r="S388" s="15">
        <v>1</v>
      </c>
      <c r="T388" s="3">
        <v>485000</v>
      </c>
      <c r="U388" t="s">
        <v>2074</v>
      </c>
    </row>
    <row r="389" spans="1:21" x14ac:dyDescent="0.35">
      <c r="A389" t="s">
        <v>1335</v>
      </c>
      <c r="B389" t="s">
        <v>125</v>
      </c>
      <c r="C389" t="s">
        <v>1551</v>
      </c>
      <c r="D389" s="2">
        <v>45855</v>
      </c>
      <c r="E389" t="s">
        <v>69</v>
      </c>
      <c r="F389" t="s">
        <v>1552</v>
      </c>
      <c r="G389" t="s">
        <v>564</v>
      </c>
      <c r="H389" t="s">
        <v>2287</v>
      </c>
      <c r="I389" s="10" t="s">
        <v>1882</v>
      </c>
      <c r="J389" s="3">
        <v>5000800</v>
      </c>
      <c r="K389" s="3">
        <v>5000800</v>
      </c>
      <c r="L389" s="4">
        <v>30</v>
      </c>
      <c r="M389" s="4" t="s">
        <v>1052</v>
      </c>
      <c r="N389" s="5"/>
      <c r="O389" t="s">
        <v>1052</v>
      </c>
      <c r="Q389" s="2">
        <v>45855</v>
      </c>
      <c r="R389" s="2">
        <v>45885</v>
      </c>
      <c r="S389" s="15">
        <v>1</v>
      </c>
      <c r="T389" s="3">
        <v>5000800</v>
      </c>
      <c r="U389" t="s">
        <v>2075</v>
      </c>
    </row>
    <row r="390" spans="1:21" x14ac:dyDescent="0.35">
      <c r="A390" t="s">
        <v>1351</v>
      </c>
      <c r="B390" t="s">
        <v>59</v>
      </c>
      <c r="C390" t="s">
        <v>1553</v>
      </c>
      <c r="D390" s="2">
        <v>45856</v>
      </c>
      <c r="E390" t="s">
        <v>61</v>
      </c>
      <c r="F390" t="s">
        <v>1554</v>
      </c>
      <c r="G390" t="s">
        <v>564</v>
      </c>
      <c r="H390" t="s">
        <v>2288</v>
      </c>
      <c r="I390" s="10" t="s">
        <v>1883</v>
      </c>
      <c r="J390" s="3">
        <v>3117000</v>
      </c>
      <c r="K390" s="3">
        <v>3117000</v>
      </c>
      <c r="L390" s="4">
        <v>0</v>
      </c>
      <c r="M390" s="4" t="s">
        <v>1052</v>
      </c>
      <c r="N390" s="5"/>
      <c r="O390" t="s">
        <v>1052</v>
      </c>
      <c r="Q390" s="2">
        <v>45857</v>
      </c>
      <c r="R390" s="2">
        <v>45857</v>
      </c>
      <c r="S390" s="15">
        <v>1</v>
      </c>
      <c r="T390" s="3">
        <v>2747065</v>
      </c>
      <c r="U390" t="s">
        <v>2076</v>
      </c>
    </row>
    <row r="391" spans="1:21" x14ac:dyDescent="0.35">
      <c r="A391" t="s">
        <v>1347</v>
      </c>
      <c r="B391" t="s">
        <v>125</v>
      </c>
      <c r="C391" t="s">
        <v>1555</v>
      </c>
      <c r="D391" s="2">
        <v>45856</v>
      </c>
      <c r="E391" t="s">
        <v>61</v>
      </c>
      <c r="F391" t="s">
        <v>1556</v>
      </c>
      <c r="G391" t="s">
        <v>565</v>
      </c>
      <c r="H391" s="5" t="s">
        <v>2289</v>
      </c>
      <c r="I391" s="10" t="s">
        <v>1884</v>
      </c>
      <c r="J391" s="3">
        <v>2300000</v>
      </c>
      <c r="K391" s="3">
        <v>2300000</v>
      </c>
      <c r="L391" s="4">
        <v>0</v>
      </c>
      <c r="M391" s="4" t="s">
        <v>1052</v>
      </c>
      <c r="N391" s="5"/>
      <c r="O391" t="s">
        <v>1052</v>
      </c>
      <c r="Q391" s="2">
        <v>45857</v>
      </c>
      <c r="R391" s="2">
        <v>45857</v>
      </c>
      <c r="S391" s="15">
        <v>1</v>
      </c>
      <c r="T391" s="3">
        <v>2300000</v>
      </c>
      <c r="U391" t="s">
        <v>2077</v>
      </c>
    </row>
    <row r="392" spans="1:21" ht="29" x14ac:dyDescent="0.35">
      <c r="A392" t="s">
        <v>1336</v>
      </c>
      <c r="B392" t="s">
        <v>125</v>
      </c>
      <c r="C392" t="s">
        <v>1557</v>
      </c>
      <c r="D392" s="2">
        <v>45856</v>
      </c>
      <c r="E392" t="s">
        <v>61</v>
      </c>
      <c r="F392" t="s">
        <v>1558</v>
      </c>
      <c r="G392" t="s">
        <v>564</v>
      </c>
      <c r="H392" t="s">
        <v>2290</v>
      </c>
      <c r="I392" s="10" t="s">
        <v>1885</v>
      </c>
      <c r="J392" s="3">
        <v>2564000</v>
      </c>
      <c r="K392" s="3">
        <v>2564000</v>
      </c>
      <c r="L392" s="4">
        <v>0</v>
      </c>
      <c r="M392" s="4" t="s">
        <v>1052</v>
      </c>
      <c r="N392" s="5"/>
      <c r="O392" t="s">
        <v>1052</v>
      </c>
      <c r="Q392" s="2">
        <v>45864</v>
      </c>
      <c r="R392" s="2">
        <v>45864</v>
      </c>
      <c r="S392" s="15">
        <v>1</v>
      </c>
      <c r="T392" s="3">
        <v>2564000</v>
      </c>
      <c r="U392" t="s">
        <v>2078</v>
      </c>
    </row>
    <row r="393" spans="1:21" x14ac:dyDescent="0.35">
      <c r="A393" t="s">
        <v>1344</v>
      </c>
      <c r="B393" t="s">
        <v>125</v>
      </c>
      <c r="C393" t="s">
        <v>1559</v>
      </c>
      <c r="D393" s="2">
        <v>45860</v>
      </c>
      <c r="E393" t="s">
        <v>61</v>
      </c>
      <c r="F393" t="s">
        <v>1560</v>
      </c>
      <c r="G393" t="s">
        <v>565</v>
      </c>
      <c r="H393" s="5" t="s">
        <v>2291</v>
      </c>
      <c r="I393" s="10" t="s">
        <v>1886</v>
      </c>
      <c r="J393" s="3">
        <v>1663200</v>
      </c>
      <c r="K393" s="3">
        <v>1663200</v>
      </c>
      <c r="L393" s="4">
        <v>14</v>
      </c>
      <c r="M393" s="4" t="s">
        <v>1052</v>
      </c>
      <c r="N393" s="5"/>
      <c r="O393" t="s">
        <v>1052</v>
      </c>
      <c r="Q393" s="2">
        <v>45860</v>
      </c>
      <c r="R393" s="2">
        <v>45874</v>
      </c>
      <c r="S393" s="15">
        <v>1</v>
      </c>
      <c r="T393" s="3">
        <v>1663200</v>
      </c>
      <c r="U393" t="s">
        <v>2079</v>
      </c>
    </row>
    <row r="394" spans="1:21" x14ac:dyDescent="0.35">
      <c r="A394" t="s">
        <v>1334</v>
      </c>
      <c r="B394" t="s">
        <v>125</v>
      </c>
      <c r="C394" t="s">
        <v>1561</v>
      </c>
      <c r="D394" s="2">
        <v>45862</v>
      </c>
      <c r="E394" t="s">
        <v>61</v>
      </c>
      <c r="F394" t="s">
        <v>1562</v>
      </c>
      <c r="G394" t="s">
        <v>565</v>
      </c>
      <c r="H394" s="5" t="s">
        <v>2292</v>
      </c>
      <c r="I394" s="10" t="s">
        <v>1887</v>
      </c>
      <c r="J394" s="3">
        <v>3522400</v>
      </c>
      <c r="K394" s="3">
        <v>3522400</v>
      </c>
      <c r="L394" s="4">
        <v>10</v>
      </c>
      <c r="M394" s="4" t="s">
        <v>1052</v>
      </c>
      <c r="N394" s="5"/>
      <c r="O394" t="s">
        <v>1052</v>
      </c>
      <c r="Q394" s="2">
        <v>45863</v>
      </c>
      <c r="R394" s="2">
        <v>45873</v>
      </c>
      <c r="S394" s="15">
        <v>1</v>
      </c>
      <c r="T394" s="3">
        <v>3522400</v>
      </c>
      <c r="U394" t="s">
        <v>2080</v>
      </c>
    </row>
    <row r="395" spans="1:21" x14ac:dyDescent="0.35">
      <c r="A395" t="s">
        <v>1345</v>
      </c>
      <c r="B395" t="s">
        <v>125</v>
      </c>
      <c r="C395" t="s">
        <v>1563</v>
      </c>
      <c r="D395" s="2">
        <v>45863</v>
      </c>
      <c r="E395" t="s">
        <v>61</v>
      </c>
      <c r="F395" t="s">
        <v>2392</v>
      </c>
      <c r="G395" t="s">
        <v>565</v>
      </c>
      <c r="H395" s="5" t="s">
        <v>2293</v>
      </c>
      <c r="I395" s="10" t="s">
        <v>1888</v>
      </c>
      <c r="J395" s="3">
        <v>1460000</v>
      </c>
      <c r="K395" s="3">
        <v>1460000</v>
      </c>
      <c r="L395" s="4">
        <v>12</v>
      </c>
      <c r="M395" s="4" t="s">
        <v>1052</v>
      </c>
      <c r="N395" s="5"/>
      <c r="O395" t="s">
        <v>1052</v>
      </c>
      <c r="Q395" s="2">
        <v>45863</v>
      </c>
      <c r="R395" s="2">
        <v>45875</v>
      </c>
      <c r="S395" s="15">
        <v>1</v>
      </c>
      <c r="T395" s="3">
        <v>1460000</v>
      </c>
      <c r="U395" t="s">
        <v>2081</v>
      </c>
    </row>
    <row r="396" spans="1:21" x14ac:dyDescent="0.35">
      <c r="A396" t="s">
        <v>1343</v>
      </c>
      <c r="B396" t="s">
        <v>125</v>
      </c>
      <c r="C396" t="s">
        <v>1564</v>
      </c>
      <c r="D396" s="2">
        <v>45856</v>
      </c>
      <c r="E396" t="s">
        <v>61</v>
      </c>
      <c r="F396" t="s">
        <v>1565</v>
      </c>
      <c r="G396" t="s">
        <v>564</v>
      </c>
      <c r="H396" t="s">
        <v>2247</v>
      </c>
      <c r="I396" s="10" t="s">
        <v>1889</v>
      </c>
      <c r="J396" s="3">
        <v>3389818</v>
      </c>
      <c r="K396" s="3">
        <v>3389818</v>
      </c>
      <c r="L396" s="4">
        <v>8</v>
      </c>
      <c r="M396" s="4" t="s">
        <v>1052</v>
      </c>
      <c r="N396" s="5"/>
      <c r="O396" t="s">
        <v>1052</v>
      </c>
      <c r="Q396" s="2">
        <v>45856</v>
      </c>
      <c r="R396" s="2">
        <v>45864</v>
      </c>
      <c r="S396" s="15">
        <v>1</v>
      </c>
      <c r="T396" s="3">
        <v>3389818</v>
      </c>
      <c r="U396" t="s">
        <v>2082</v>
      </c>
    </row>
    <row r="397" spans="1:21" x14ac:dyDescent="0.35">
      <c r="A397" t="s">
        <v>1353</v>
      </c>
      <c r="B397" t="s">
        <v>125</v>
      </c>
      <c r="C397" t="s">
        <v>1566</v>
      </c>
      <c r="D397" s="2">
        <v>45862</v>
      </c>
      <c r="E397" t="s">
        <v>69</v>
      </c>
      <c r="F397" t="s">
        <v>1567</v>
      </c>
      <c r="G397" t="s">
        <v>565</v>
      </c>
      <c r="H397" s="5" t="s">
        <v>2208</v>
      </c>
      <c r="I397" s="10" t="s">
        <v>1807</v>
      </c>
      <c r="J397" s="3">
        <v>4699000</v>
      </c>
      <c r="K397" s="3">
        <v>4699000</v>
      </c>
      <c r="L397" s="4">
        <v>152</v>
      </c>
      <c r="M397" s="4" t="s">
        <v>1052</v>
      </c>
      <c r="N397" s="5"/>
      <c r="O397" t="s">
        <v>1052</v>
      </c>
      <c r="Q397" s="2">
        <v>45862</v>
      </c>
      <c r="R397" s="2">
        <v>46014</v>
      </c>
      <c r="S397" s="15">
        <v>1</v>
      </c>
      <c r="T397" s="3">
        <v>4699000</v>
      </c>
      <c r="U397" t="s">
        <v>2083</v>
      </c>
    </row>
    <row r="398" spans="1:21" x14ac:dyDescent="0.35">
      <c r="A398" t="s">
        <v>1331</v>
      </c>
      <c r="B398" t="s">
        <v>125</v>
      </c>
      <c r="C398" t="s">
        <v>1568</v>
      </c>
      <c r="D398" s="2">
        <v>45867</v>
      </c>
      <c r="E398" t="s">
        <v>69</v>
      </c>
      <c r="F398" t="s">
        <v>1569</v>
      </c>
      <c r="G398" t="s">
        <v>564</v>
      </c>
      <c r="H398" t="s">
        <v>940</v>
      </c>
      <c r="I398" s="10" t="s">
        <v>941</v>
      </c>
      <c r="J398" s="3">
        <v>2231250</v>
      </c>
      <c r="K398" s="3">
        <v>2231250</v>
      </c>
      <c r="L398" s="4">
        <v>60</v>
      </c>
      <c r="M398" s="4" t="s">
        <v>1052</v>
      </c>
      <c r="N398" s="5"/>
      <c r="O398" t="s">
        <v>1052</v>
      </c>
      <c r="Q398" s="2">
        <v>45867</v>
      </c>
      <c r="R398" s="2">
        <v>45927</v>
      </c>
      <c r="S398" s="15">
        <v>1</v>
      </c>
      <c r="T398" s="3">
        <v>2231250</v>
      </c>
      <c r="U398" t="s">
        <v>2084</v>
      </c>
    </row>
    <row r="399" spans="1:21" x14ac:dyDescent="0.35">
      <c r="A399" t="s">
        <v>1339</v>
      </c>
      <c r="B399" t="s">
        <v>125</v>
      </c>
      <c r="C399" t="s">
        <v>1570</v>
      </c>
      <c r="D399" s="2">
        <v>45870</v>
      </c>
      <c r="E399" t="s">
        <v>69</v>
      </c>
      <c r="F399" t="s">
        <v>1571</v>
      </c>
      <c r="G399" t="s">
        <v>565</v>
      </c>
      <c r="H399" s="5" t="s">
        <v>2208</v>
      </c>
      <c r="I399" s="10" t="s">
        <v>1807</v>
      </c>
      <c r="J399" s="3">
        <v>50300000</v>
      </c>
      <c r="K399" s="3">
        <v>50300000</v>
      </c>
      <c r="L399" s="4">
        <v>365</v>
      </c>
      <c r="M399" s="4" t="s">
        <v>1052</v>
      </c>
      <c r="N399" s="5"/>
      <c r="O399" t="s">
        <v>1052</v>
      </c>
      <c r="Q399" s="2">
        <v>45875</v>
      </c>
      <c r="R399" s="2">
        <v>46240</v>
      </c>
      <c r="S399" s="1">
        <v>0.98399999999999999</v>
      </c>
      <c r="T399" s="3">
        <v>49500000</v>
      </c>
      <c r="U399" t="s">
        <v>2085</v>
      </c>
    </row>
    <row r="400" spans="1:21" ht="29" x14ac:dyDescent="0.35">
      <c r="A400" t="s">
        <v>1333</v>
      </c>
      <c r="B400" t="s">
        <v>125</v>
      </c>
      <c r="C400" t="s">
        <v>1572</v>
      </c>
      <c r="D400" s="2">
        <v>45869</v>
      </c>
      <c r="E400" t="s">
        <v>61</v>
      </c>
      <c r="F400" t="s">
        <v>1573</v>
      </c>
      <c r="G400" t="s">
        <v>564</v>
      </c>
      <c r="H400" t="s">
        <v>2294</v>
      </c>
      <c r="I400" s="10" t="s">
        <v>1890</v>
      </c>
      <c r="J400" s="3">
        <v>1693400</v>
      </c>
      <c r="K400" s="3">
        <v>1693400</v>
      </c>
      <c r="L400" s="4">
        <v>9</v>
      </c>
      <c r="M400" s="4" t="s">
        <v>1052</v>
      </c>
      <c r="N400" s="5"/>
      <c r="O400" t="s">
        <v>1052</v>
      </c>
      <c r="Q400" s="2">
        <v>45869</v>
      </c>
      <c r="R400" s="2">
        <v>45878</v>
      </c>
      <c r="S400" s="15">
        <v>1</v>
      </c>
      <c r="T400" s="3">
        <v>1693400</v>
      </c>
      <c r="U400" t="s">
        <v>2086</v>
      </c>
    </row>
    <row r="401" spans="1:21" ht="29" x14ac:dyDescent="0.35">
      <c r="A401" t="s">
        <v>1354</v>
      </c>
      <c r="B401" t="s">
        <v>125</v>
      </c>
      <c r="C401" t="s">
        <v>1574</v>
      </c>
      <c r="D401" s="2">
        <v>45869</v>
      </c>
      <c r="E401" t="s">
        <v>61</v>
      </c>
      <c r="F401" t="s">
        <v>1575</v>
      </c>
      <c r="G401" t="s">
        <v>564</v>
      </c>
      <c r="H401" t="s">
        <v>2295</v>
      </c>
      <c r="I401" s="10" t="s">
        <v>1891</v>
      </c>
      <c r="J401" s="3">
        <v>3021000</v>
      </c>
      <c r="K401" s="3">
        <v>3021000</v>
      </c>
      <c r="L401" s="4">
        <v>0</v>
      </c>
      <c r="M401" s="4" t="s">
        <v>1052</v>
      </c>
      <c r="N401" s="5"/>
      <c r="O401" t="s">
        <v>1052</v>
      </c>
      <c r="Q401" s="2">
        <v>45870</v>
      </c>
      <c r="R401" s="2">
        <v>45870</v>
      </c>
      <c r="S401" s="15">
        <v>1</v>
      </c>
      <c r="T401" s="3">
        <v>3021000</v>
      </c>
      <c r="U401" t="s">
        <v>2087</v>
      </c>
    </row>
    <row r="402" spans="1:21" x14ac:dyDescent="0.35">
      <c r="A402" t="s">
        <v>1347</v>
      </c>
      <c r="B402" t="s">
        <v>125</v>
      </c>
      <c r="C402" t="s">
        <v>1576</v>
      </c>
      <c r="D402" s="2">
        <v>45870</v>
      </c>
      <c r="E402" t="s">
        <v>69</v>
      </c>
      <c r="F402" t="s">
        <v>1577</v>
      </c>
      <c r="G402" t="s">
        <v>565</v>
      </c>
      <c r="H402" s="5" t="s">
        <v>2280</v>
      </c>
      <c r="I402" s="10" t="s">
        <v>1875</v>
      </c>
      <c r="J402" s="3">
        <v>4900000</v>
      </c>
      <c r="K402" s="3">
        <v>4900000</v>
      </c>
      <c r="L402" s="4">
        <v>4</v>
      </c>
      <c r="M402" s="4" t="s">
        <v>1052</v>
      </c>
      <c r="N402" s="5"/>
      <c r="O402" t="s">
        <v>1052</v>
      </c>
      <c r="Q402" s="2">
        <v>45870</v>
      </c>
      <c r="R402" s="2">
        <v>45874</v>
      </c>
      <c r="S402" s="15">
        <v>1</v>
      </c>
      <c r="T402" s="3">
        <v>4900000</v>
      </c>
      <c r="U402" t="s">
        <v>2088</v>
      </c>
    </row>
    <row r="403" spans="1:21" x14ac:dyDescent="0.35">
      <c r="A403" t="s">
        <v>1335</v>
      </c>
      <c r="B403" t="s">
        <v>125</v>
      </c>
      <c r="C403" t="s">
        <v>1578</v>
      </c>
      <c r="D403" s="2">
        <v>45873</v>
      </c>
      <c r="E403" t="s">
        <v>61</v>
      </c>
      <c r="F403" t="s">
        <v>1579</v>
      </c>
      <c r="G403" t="s">
        <v>564</v>
      </c>
      <c r="H403" t="s">
        <v>2241</v>
      </c>
      <c r="I403" s="10" t="s">
        <v>1833</v>
      </c>
      <c r="J403" s="3">
        <v>1641600</v>
      </c>
      <c r="K403" s="3">
        <v>1641600</v>
      </c>
      <c r="L403" s="4">
        <v>0</v>
      </c>
      <c r="M403" s="4" t="s">
        <v>1052</v>
      </c>
      <c r="N403" s="5"/>
      <c r="O403" t="s">
        <v>1052</v>
      </c>
      <c r="Q403" s="2">
        <v>45875</v>
      </c>
      <c r="R403" s="2">
        <v>45875</v>
      </c>
      <c r="S403" s="15">
        <v>1</v>
      </c>
      <c r="T403" s="3">
        <v>1641588</v>
      </c>
      <c r="U403" t="s">
        <v>2089</v>
      </c>
    </row>
    <row r="404" spans="1:21" x14ac:dyDescent="0.35">
      <c r="A404" t="s">
        <v>1350</v>
      </c>
      <c r="B404" t="s">
        <v>125</v>
      </c>
      <c r="C404" t="s">
        <v>1580</v>
      </c>
      <c r="D404" s="2">
        <v>45874</v>
      </c>
      <c r="E404" t="s">
        <v>61</v>
      </c>
      <c r="F404" t="s">
        <v>1581</v>
      </c>
      <c r="G404" t="s">
        <v>564</v>
      </c>
      <c r="H404" t="s">
        <v>2296</v>
      </c>
      <c r="I404" s="10" t="s">
        <v>1892</v>
      </c>
      <c r="J404" s="3">
        <v>2475200</v>
      </c>
      <c r="K404" s="3">
        <v>2475200</v>
      </c>
      <c r="L404" s="4">
        <v>1</v>
      </c>
      <c r="M404" s="4" t="s">
        <v>1052</v>
      </c>
      <c r="N404" s="5"/>
      <c r="O404" t="s">
        <v>1052</v>
      </c>
      <c r="Q404" s="2">
        <v>45875</v>
      </c>
      <c r="R404" s="2">
        <v>45876</v>
      </c>
      <c r="S404" s="15">
        <v>0.92800000000000005</v>
      </c>
      <c r="T404" s="3">
        <v>2297040</v>
      </c>
      <c r="U404" t="s">
        <v>2090</v>
      </c>
    </row>
    <row r="405" spans="1:21" x14ac:dyDescent="0.35">
      <c r="A405" t="s">
        <v>1338</v>
      </c>
      <c r="B405" t="s">
        <v>125</v>
      </c>
      <c r="C405" t="s">
        <v>1582</v>
      </c>
      <c r="D405" s="2">
        <v>45874</v>
      </c>
      <c r="E405" t="s">
        <v>61</v>
      </c>
      <c r="F405" t="s">
        <v>1583</v>
      </c>
      <c r="G405" t="s">
        <v>564</v>
      </c>
      <c r="H405" t="s">
        <v>2239</v>
      </c>
      <c r="I405" s="10" t="s">
        <v>1893</v>
      </c>
      <c r="J405" s="3">
        <v>1512000</v>
      </c>
      <c r="K405" s="3">
        <v>1512000</v>
      </c>
      <c r="L405" s="4">
        <v>0</v>
      </c>
      <c r="M405" s="4" t="s">
        <v>1052</v>
      </c>
      <c r="N405" s="5"/>
      <c r="O405" t="s">
        <v>1052</v>
      </c>
      <c r="Q405" s="2">
        <v>45875</v>
      </c>
      <c r="R405" s="2">
        <v>45875</v>
      </c>
      <c r="S405" s="15">
        <v>1</v>
      </c>
      <c r="T405" s="3">
        <v>1512000</v>
      </c>
      <c r="U405" t="s">
        <v>2091</v>
      </c>
    </row>
    <row r="406" spans="1:21" x14ac:dyDescent="0.35">
      <c r="A406" t="s">
        <v>1340</v>
      </c>
      <c r="B406" t="s">
        <v>125</v>
      </c>
      <c r="C406" t="s">
        <v>1584</v>
      </c>
      <c r="D406" s="2">
        <v>45874</v>
      </c>
      <c r="E406" t="s">
        <v>61</v>
      </c>
      <c r="F406" t="s">
        <v>1585</v>
      </c>
      <c r="G406" t="s">
        <v>565</v>
      </c>
      <c r="H406" s="5" t="s">
        <v>2251</v>
      </c>
      <c r="I406" s="10" t="s">
        <v>1843</v>
      </c>
      <c r="J406" s="3">
        <v>1382400</v>
      </c>
      <c r="K406" s="3">
        <v>1382400</v>
      </c>
      <c r="L406" s="4">
        <v>0</v>
      </c>
      <c r="M406" s="4" t="s">
        <v>1052</v>
      </c>
      <c r="N406" s="5"/>
      <c r="O406" t="s">
        <v>1052</v>
      </c>
      <c r="Q406" s="2">
        <v>45875</v>
      </c>
      <c r="R406" s="2">
        <v>45875</v>
      </c>
      <c r="S406" s="15">
        <v>0.99860000000000004</v>
      </c>
      <c r="T406" s="3">
        <v>1380586.14</v>
      </c>
      <c r="U406" t="s">
        <v>2092</v>
      </c>
    </row>
    <row r="407" spans="1:21" x14ac:dyDescent="0.35">
      <c r="A407" t="s">
        <v>1341</v>
      </c>
      <c r="B407" t="s">
        <v>125</v>
      </c>
      <c r="C407" t="s">
        <v>1586</v>
      </c>
      <c r="D407" s="2">
        <v>45874</v>
      </c>
      <c r="E407" t="s">
        <v>61</v>
      </c>
      <c r="F407" t="s">
        <v>1587</v>
      </c>
      <c r="G407" t="s">
        <v>564</v>
      </c>
      <c r="H407" t="s">
        <v>2297</v>
      </c>
      <c r="I407" s="10" t="s">
        <v>1894</v>
      </c>
      <c r="J407" s="3">
        <v>4150000</v>
      </c>
      <c r="K407" s="3">
        <v>4150000</v>
      </c>
      <c r="L407" s="4">
        <v>0</v>
      </c>
      <c r="M407" s="4" t="s">
        <v>1052</v>
      </c>
      <c r="N407" s="5"/>
      <c r="O407" t="s">
        <v>1052</v>
      </c>
      <c r="Q407" s="2">
        <v>45875</v>
      </c>
      <c r="R407" s="2">
        <v>45875</v>
      </c>
      <c r="S407" s="15">
        <v>1</v>
      </c>
      <c r="T407" s="3">
        <v>4150000</v>
      </c>
      <c r="U407" t="s">
        <v>2093</v>
      </c>
    </row>
    <row r="408" spans="1:21" x14ac:dyDescent="0.35">
      <c r="A408" t="s">
        <v>1347</v>
      </c>
      <c r="B408" t="s">
        <v>125</v>
      </c>
      <c r="C408" t="s">
        <v>1588</v>
      </c>
      <c r="D408" s="2">
        <v>45874</v>
      </c>
      <c r="E408" t="s">
        <v>61</v>
      </c>
      <c r="F408" t="s">
        <v>1589</v>
      </c>
      <c r="G408" t="s">
        <v>564</v>
      </c>
      <c r="H408" t="s">
        <v>2298</v>
      </c>
      <c r="I408" s="10" t="s">
        <v>1895</v>
      </c>
      <c r="J408" s="3">
        <v>1274400</v>
      </c>
      <c r="K408" s="3">
        <v>1274400</v>
      </c>
      <c r="L408" s="4">
        <v>0</v>
      </c>
      <c r="M408" s="4" t="s">
        <v>1052</v>
      </c>
      <c r="N408" s="5"/>
      <c r="O408" t="s">
        <v>1052</v>
      </c>
      <c r="Q408" s="2">
        <v>45875</v>
      </c>
      <c r="R408" s="2">
        <v>45875</v>
      </c>
      <c r="S408" s="15">
        <v>0.98</v>
      </c>
      <c r="T408" s="3">
        <v>1252050</v>
      </c>
      <c r="U408" t="s">
        <v>2094</v>
      </c>
    </row>
    <row r="409" spans="1:21" x14ac:dyDescent="0.35">
      <c r="A409" t="s">
        <v>1352</v>
      </c>
      <c r="B409" t="s">
        <v>125</v>
      </c>
      <c r="C409" t="s">
        <v>1590</v>
      </c>
      <c r="D409" s="2">
        <v>45875</v>
      </c>
      <c r="E409" t="s">
        <v>61</v>
      </c>
      <c r="F409" t="s">
        <v>1585</v>
      </c>
      <c r="G409" t="s">
        <v>564</v>
      </c>
      <c r="H409" t="s">
        <v>2242</v>
      </c>
      <c r="I409" s="10" t="s">
        <v>1834</v>
      </c>
      <c r="J409" s="3">
        <v>1477100</v>
      </c>
      <c r="K409" s="3">
        <v>1477100</v>
      </c>
      <c r="L409" s="4">
        <v>0</v>
      </c>
      <c r="M409" s="4" t="s">
        <v>1052</v>
      </c>
      <c r="N409" s="5"/>
      <c r="O409" t="s">
        <v>1052</v>
      </c>
      <c r="Q409" s="2">
        <v>45875</v>
      </c>
      <c r="R409" s="2">
        <v>45875</v>
      </c>
      <c r="S409" s="15">
        <v>1</v>
      </c>
      <c r="T409" s="3">
        <v>1477100</v>
      </c>
      <c r="U409" t="s">
        <v>2095</v>
      </c>
    </row>
    <row r="410" spans="1:21" x14ac:dyDescent="0.35">
      <c r="A410" t="s">
        <v>1331</v>
      </c>
      <c r="B410" t="s">
        <v>125</v>
      </c>
      <c r="C410" t="s">
        <v>1591</v>
      </c>
      <c r="D410" s="2">
        <v>45873</v>
      </c>
      <c r="E410" t="s">
        <v>61</v>
      </c>
      <c r="F410" t="s">
        <v>1592</v>
      </c>
      <c r="G410" t="s">
        <v>564</v>
      </c>
      <c r="H410" t="s">
        <v>2299</v>
      </c>
      <c r="I410" s="10" t="s">
        <v>1896</v>
      </c>
      <c r="J410" s="3">
        <v>5659200</v>
      </c>
      <c r="K410" s="3">
        <v>5659200</v>
      </c>
      <c r="L410" s="4">
        <v>0</v>
      </c>
      <c r="M410" s="4" t="s">
        <v>1052</v>
      </c>
      <c r="N410" s="5"/>
      <c r="O410" t="s">
        <v>1052</v>
      </c>
      <c r="Q410" s="2">
        <v>45875</v>
      </c>
      <c r="R410" s="2">
        <v>45875</v>
      </c>
      <c r="S410" s="15">
        <v>1</v>
      </c>
      <c r="T410" s="3">
        <v>5240000</v>
      </c>
      <c r="U410" t="s">
        <v>2096</v>
      </c>
    </row>
    <row r="411" spans="1:21" x14ac:dyDescent="0.35">
      <c r="A411" t="s">
        <v>1336</v>
      </c>
      <c r="B411" t="s">
        <v>125</v>
      </c>
      <c r="C411" t="s">
        <v>1593</v>
      </c>
      <c r="D411" s="2">
        <v>45874</v>
      </c>
      <c r="E411" t="s">
        <v>61</v>
      </c>
      <c r="F411" t="s">
        <v>1594</v>
      </c>
      <c r="G411" t="s">
        <v>564</v>
      </c>
      <c r="H411" t="s">
        <v>2300</v>
      </c>
      <c r="I411" s="10" t="s">
        <v>1897</v>
      </c>
      <c r="J411" s="3">
        <v>1698400</v>
      </c>
      <c r="K411" s="3">
        <v>1698400</v>
      </c>
      <c r="L411" s="4">
        <v>0</v>
      </c>
      <c r="M411" s="4" t="s">
        <v>1052</v>
      </c>
      <c r="N411" s="5"/>
      <c r="O411" t="s">
        <v>1052</v>
      </c>
      <c r="Q411" s="2">
        <v>45875</v>
      </c>
      <c r="R411" s="2">
        <v>45875</v>
      </c>
      <c r="S411" s="15">
        <v>1</v>
      </c>
      <c r="T411" s="3">
        <v>1698400</v>
      </c>
      <c r="U411" t="s">
        <v>2097</v>
      </c>
    </row>
    <row r="412" spans="1:21" ht="29" x14ac:dyDescent="0.35">
      <c r="A412" t="s">
        <v>1333</v>
      </c>
      <c r="B412" t="s">
        <v>125</v>
      </c>
      <c r="C412" t="s">
        <v>1595</v>
      </c>
      <c r="D412" s="2">
        <v>45874</v>
      </c>
      <c r="E412" t="s">
        <v>61</v>
      </c>
      <c r="F412" t="s">
        <v>1596</v>
      </c>
      <c r="G412" t="s">
        <v>564</v>
      </c>
      <c r="H412" t="s">
        <v>2249</v>
      </c>
      <c r="I412" s="10" t="s">
        <v>1898</v>
      </c>
      <c r="J412" s="3">
        <v>1283967</v>
      </c>
      <c r="K412" s="3">
        <v>1283967</v>
      </c>
      <c r="L412" s="4">
        <v>9</v>
      </c>
      <c r="M412" s="4" t="s">
        <v>1052</v>
      </c>
      <c r="N412" s="5"/>
      <c r="O412" t="s">
        <v>1052</v>
      </c>
      <c r="Q412" s="2">
        <v>45874</v>
      </c>
      <c r="R412" s="2">
        <v>45883</v>
      </c>
      <c r="S412" s="15">
        <v>1</v>
      </c>
      <c r="T412" s="3">
        <v>1283697</v>
      </c>
      <c r="U412" t="s">
        <v>2098</v>
      </c>
    </row>
    <row r="413" spans="1:21" ht="29" x14ac:dyDescent="0.35">
      <c r="A413" t="s">
        <v>1354</v>
      </c>
      <c r="B413" t="s">
        <v>125</v>
      </c>
      <c r="C413" t="s">
        <v>1597</v>
      </c>
      <c r="D413" s="2">
        <v>45875</v>
      </c>
      <c r="E413" t="s">
        <v>61</v>
      </c>
      <c r="F413" t="s">
        <v>1596</v>
      </c>
      <c r="G413" t="s">
        <v>564</v>
      </c>
      <c r="H413" t="s">
        <v>2295</v>
      </c>
      <c r="I413" s="10" t="s">
        <v>1891</v>
      </c>
      <c r="J413" s="3">
        <v>1713000</v>
      </c>
      <c r="K413" s="3">
        <v>1713000</v>
      </c>
      <c r="L413" s="4">
        <v>0</v>
      </c>
      <c r="M413" s="4" t="s">
        <v>1052</v>
      </c>
      <c r="N413" s="5"/>
      <c r="O413" t="s">
        <v>1052</v>
      </c>
      <c r="Q413" s="2">
        <v>45875</v>
      </c>
      <c r="R413" s="2">
        <v>45875</v>
      </c>
      <c r="S413" s="15">
        <v>1</v>
      </c>
      <c r="T413" s="3">
        <v>1713000</v>
      </c>
      <c r="U413" t="s">
        <v>2099</v>
      </c>
    </row>
    <row r="414" spans="1:21" x14ac:dyDescent="0.35">
      <c r="A414" t="s">
        <v>1343</v>
      </c>
      <c r="B414" t="s">
        <v>125</v>
      </c>
      <c r="C414" t="s">
        <v>1598</v>
      </c>
      <c r="D414" s="2">
        <v>45875</v>
      </c>
      <c r="E414" t="s">
        <v>61</v>
      </c>
      <c r="F414" t="s">
        <v>1599</v>
      </c>
      <c r="G414" t="s">
        <v>564</v>
      </c>
      <c r="H414" t="s">
        <v>2301</v>
      </c>
      <c r="I414" s="10" t="s">
        <v>1899</v>
      </c>
      <c r="J414" s="3">
        <v>1886720</v>
      </c>
      <c r="K414" s="3">
        <v>1886720</v>
      </c>
      <c r="L414" s="4">
        <v>8</v>
      </c>
      <c r="M414" s="4" t="s">
        <v>1052</v>
      </c>
      <c r="N414" s="5"/>
      <c r="O414" t="s">
        <v>1052</v>
      </c>
      <c r="Q414" s="2">
        <v>45875</v>
      </c>
      <c r="R414" s="2">
        <v>45883</v>
      </c>
      <c r="S414" s="15">
        <v>1</v>
      </c>
      <c r="T414" s="3">
        <v>1886720</v>
      </c>
      <c r="U414" t="s">
        <v>2100</v>
      </c>
    </row>
    <row r="415" spans="1:21" x14ac:dyDescent="0.35">
      <c r="A415" t="s">
        <v>1330</v>
      </c>
      <c r="B415" t="s">
        <v>125</v>
      </c>
      <c r="C415" t="s">
        <v>1600</v>
      </c>
      <c r="D415" s="2">
        <v>45875</v>
      </c>
      <c r="E415" t="s">
        <v>61</v>
      </c>
      <c r="F415" t="s">
        <v>1601</v>
      </c>
      <c r="G415" t="s">
        <v>565</v>
      </c>
      <c r="H415" s="5" t="s">
        <v>2205</v>
      </c>
      <c r="I415" s="10" t="s">
        <v>1795</v>
      </c>
      <c r="J415" s="3">
        <v>700000</v>
      </c>
      <c r="K415" s="3">
        <v>700000</v>
      </c>
      <c r="L415" s="4">
        <v>0</v>
      </c>
      <c r="M415" s="4" t="s">
        <v>1052</v>
      </c>
      <c r="N415" s="5"/>
      <c r="O415" t="s">
        <v>1052</v>
      </c>
      <c r="Q415" s="2">
        <v>45875</v>
      </c>
      <c r="R415" s="2">
        <v>45875</v>
      </c>
      <c r="S415" s="15">
        <v>1</v>
      </c>
      <c r="T415" s="3">
        <v>700000</v>
      </c>
      <c r="U415" t="s">
        <v>2101</v>
      </c>
    </row>
    <row r="416" spans="1:21" x14ac:dyDescent="0.35">
      <c r="A416" t="s">
        <v>1342</v>
      </c>
      <c r="B416" t="s">
        <v>125</v>
      </c>
      <c r="C416" t="s">
        <v>1602</v>
      </c>
      <c r="D416" s="2">
        <v>45888</v>
      </c>
      <c r="E416" t="s">
        <v>64</v>
      </c>
      <c r="F416" t="s">
        <v>1603</v>
      </c>
      <c r="G416" t="s">
        <v>565</v>
      </c>
      <c r="H416" s="5" t="s">
        <v>2302</v>
      </c>
      <c r="I416" s="10" t="s">
        <v>1900</v>
      </c>
      <c r="J416" s="3">
        <v>2690000</v>
      </c>
      <c r="K416" s="3">
        <v>2690000</v>
      </c>
      <c r="L416" s="4">
        <v>31</v>
      </c>
      <c r="M416" s="4" t="s">
        <v>1052</v>
      </c>
      <c r="N416" s="5"/>
      <c r="O416" t="s">
        <v>1052</v>
      </c>
      <c r="Q416" s="2">
        <v>45889</v>
      </c>
      <c r="R416" s="2">
        <v>45920</v>
      </c>
      <c r="S416" s="15">
        <v>1</v>
      </c>
      <c r="T416" s="3">
        <v>2690000</v>
      </c>
      <c r="U416" t="s">
        <v>2102</v>
      </c>
    </row>
    <row r="417" spans="1:21" ht="29" x14ac:dyDescent="0.35">
      <c r="A417" t="s">
        <v>1331</v>
      </c>
      <c r="B417" t="s">
        <v>59</v>
      </c>
      <c r="C417" t="s">
        <v>1604</v>
      </c>
      <c r="D417" s="2">
        <v>45890</v>
      </c>
      <c r="E417" t="s">
        <v>61</v>
      </c>
      <c r="F417" t="s">
        <v>1605</v>
      </c>
      <c r="G417" t="s">
        <v>564</v>
      </c>
      <c r="H417" t="s">
        <v>2303</v>
      </c>
      <c r="I417" s="10" t="s">
        <v>1901</v>
      </c>
      <c r="J417" s="3">
        <v>9440000</v>
      </c>
      <c r="K417" s="3">
        <v>9440000</v>
      </c>
      <c r="L417" s="4">
        <v>132</v>
      </c>
      <c r="M417" s="4" t="s">
        <v>1052</v>
      </c>
      <c r="N417" s="5"/>
      <c r="O417" t="s">
        <v>1052</v>
      </c>
      <c r="Q417" s="2">
        <v>45890</v>
      </c>
      <c r="R417" s="2">
        <v>46022</v>
      </c>
      <c r="S417" s="15">
        <v>1</v>
      </c>
      <c r="T417" s="3">
        <v>9440000</v>
      </c>
      <c r="U417" t="s">
        <v>2103</v>
      </c>
    </row>
    <row r="418" spans="1:21" ht="43.5" x14ac:dyDescent="0.35">
      <c r="A418" t="s">
        <v>1341</v>
      </c>
      <c r="B418" t="s">
        <v>59</v>
      </c>
      <c r="C418" t="s">
        <v>1606</v>
      </c>
      <c r="D418" s="2">
        <v>45890</v>
      </c>
      <c r="E418" t="s">
        <v>61</v>
      </c>
      <c r="F418" t="s">
        <v>2393</v>
      </c>
      <c r="G418" t="s">
        <v>564</v>
      </c>
      <c r="H418" t="s">
        <v>2304</v>
      </c>
      <c r="I418" s="10" t="s">
        <v>1902</v>
      </c>
      <c r="J418" s="3">
        <v>8281279</v>
      </c>
      <c r="K418" s="3">
        <v>8281279</v>
      </c>
      <c r="L418" s="4">
        <v>0</v>
      </c>
      <c r="M418" s="4" t="s">
        <v>1052</v>
      </c>
      <c r="N418" s="5"/>
      <c r="O418" t="s">
        <v>1052</v>
      </c>
      <c r="Q418" s="2">
        <v>45892</v>
      </c>
      <c r="R418" s="2">
        <v>45892</v>
      </c>
      <c r="S418" s="15">
        <v>1</v>
      </c>
      <c r="T418" s="3">
        <v>8281267</v>
      </c>
      <c r="U418" t="s">
        <v>2104</v>
      </c>
    </row>
    <row r="419" spans="1:21" x14ac:dyDescent="0.35">
      <c r="A419" t="s">
        <v>1347</v>
      </c>
      <c r="B419" t="s">
        <v>125</v>
      </c>
      <c r="C419" t="s">
        <v>1607</v>
      </c>
      <c r="D419" s="2">
        <v>45895</v>
      </c>
      <c r="E419" t="s">
        <v>64</v>
      </c>
      <c r="F419" t="s">
        <v>1518</v>
      </c>
      <c r="G419" t="s">
        <v>565</v>
      </c>
      <c r="H419" s="5" t="s">
        <v>2280</v>
      </c>
      <c r="I419" s="10" t="s">
        <v>1875</v>
      </c>
      <c r="J419" s="3">
        <v>5180000</v>
      </c>
      <c r="K419" s="3">
        <v>5180000</v>
      </c>
      <c r="L419" s="4">
        <v>61</v>
      </c>
      <c r="M419" s="4" t="s">
        <v>1052</v>
      </c>
      <c r="N419" s="5"/>
      <c r="O419" t="s">
        <v>1052</v>
      </c>
      <c r="Q419" s="2">
        <v>45895</v>
      </c>
      <c r="R419" s="2">
        <v>45956</v>
      </c>
      <c r="S419" s="15">
        <v>1</v>
      </c>
      <c r="T419" s="3">
        <v>5180000</v>
      </c>
      <c r="U419" t="s">
        <v>2105</v>
      </c>
    </row>
    <row r="420" spans="1:21" x14ac:dyDescent="0.35">
      <c r="A420" t="s">
        <v>1335</v>
      </c>
      <c r="B420" t="s">
        <v>125</v>
      </c>
      <c r="C420" t="s">
        <v>1608</v>
      </c>
      <c r="D420" s="2">
        <v>45898</v>
      </c>
      <c r="E420" t="s">
        <v>69</v>
      </c>
      <c r="F420" t="s">
        <v>2394</v>
      </c>
      <c r="G420" t="s">
        <v>565</v>
      </c>
      <c r="H420" s="5" t="s">
        <v>2305</v>
      </c>
      <c r="I420" s="10" t="s">
        <v>1903</v>
      </c>
      <c r="J420" s="3">
        <v>1540000</v>
      </c>
      <c r="K420" s="3">
        <v>1540000</v>
      </c>
      <c r="L420" s="4">
        <v>30</v>
      </c>
      <c r="M420" s="4" t="s">
        <v>1052</v>
      </c>
      <c r="N420" s="5"/>
      <c r="O420" t="s">
        <v>1052</v>
      </c>
      <c r="Q420" s="2">
        <v>45898</v>
      </c>
      <c r="R420" s="2">
        <v>45928</v>
      </c>
      <c r="S420" s="15">
        <v>1</v>
      </c>
      <c r="T420" s="3">
        <v>1540000</v>
      </c>
      <c r="U420" t="s">
        <v>2106</v>
      </c>
    </row>
    <row r="421" spans="1:21" x14ac:dyDescent="0.35">
      <c r="A421" t="s">
        <v>1348</v>
      </c>
      <c r="B421" t="s">
        <v>125</v>
      </c>
      <c r="C421" t="s">
        <v>1609</v>
      </c>
      <c r="D421" s="2">
        <v>45897</v>
      </c>
      <c r="E421" t="s">
        <v>61</v>
      </c>
      <c r="F421" t="s">
        <v>1610</v>
      </c>
      <c r="G421" t="s">
        <v>564</v>
      </c>
      <c r="H421" t="s">
        <v>2306</v>
      </c>
      <c r="I421" s="10" t="s">
        <v>1904</v>
      </c>
      <c r="J421" s="3">
        <v>2790550</v>
      </c>
      <c r="K421" s="3">
        <v>2790550</v>
      </c>
      <c r="L421" s="4">
        <v>0</v>
      </c>
      <c r="M421" s="4" t="s">
        <v>1052</v>
      </c>
      <c r="N421" s="5"/>
      <c r="O421" t="s">
        <v>1052</v>
      </c>
      <c r="Q421" s="2">
        <v>45899</v>
      </c>
      <c r="R421" s="2">
        <v>45899</v>
      </c>
      <c r="S421" s="15">
        <v>1</v>
      </c>
      <c r="T421" s="3">
        <v>2790550</v>
      </c>
      <c r="U421" t="s">
        <v>2107</v>
      </c>
    </row>
    <row r="422" spans="1:21" x14ac:dyDescent="0.35">
      <c r="A422" t="s">
        <v>1342</v>
      </c>
      <c r="B422" t="s">
        <v>125</v>
      </c>
      <c r="C422" t="s">
        <v>1611</v>
      </c>
      <c r="D422" s="2">
        <v>45898</v>
      </c>
      <c r="E422" t="s">
        <v>61</v>
      </c>
      <c r="F422" t="s">
        <v>1612</v>
      </c>
      <c r="G422" t="s">
        <v>565</v>
      </c>
      <c r="H422" s="5" t="s">
        <v>2307</v>
      </c>
      <c r="I422" s="10" t="s">
        <v>1905</v>
      </c>
      <c r="J422" s="3">
        <v>1020000</v>
      </c>
      <c r="K422" s="3">
        <v>1020000</v>
      </c>
      <c r="L422" s="4">
        <v>29</v>
      </c>
      <c r="M422" s="4" t="s">
        <v>1052</v>
      </c>
      <c r="N422" s="5"/>
      <c r="O422" t="s">
        <v>1052</v>
      </c>
      <c r="Q422" s="2">
        <v>45901</v>
      </c>
      <c r="R422" s="2">
        <v>45928</v>
      </c>
      <c r="S422" s="15">
        <v>0</v>
      </c>
      <c r="T422" s="14" t="s">
        <v>2409</v>
      </c>
      <c r="U422" t="s">
        <v>2108</v>
      </c>
    </row>
    <row r="423" spans="1:21" x14ac:dyDescent="0.35">
      <c r="A423" t="s">
        <v>1350</v>
      </c>
      <c r="B423" t="s">
        <v>125</v>
      </c>
      <c r="C423" t="s">
        <v>1613</v>
      </c>
      <c r="D423" s="2">
        <v>45908</v>
      </c>
      <c r="E423" t="s">
        <v>69</v>
      </c>
      <c r="F423" t="s">
        <v>1614</v>
      </c>
      <c r="G423" t="s">
        <v>565</v>
      </c>
      <c r="H423" s="5" t="s">
        <v>2308</v>
      </c>
      <c r="I423" s="10" t="s">
        <v>1906</v>
      </c>
      <c r="J423" s="3">
        <v>523600</v>
      </c>
      <c r="K423" s="3">
        <v>523600</v>
      </c>
      <c r="L423" s="4">
        <v>7</v>
      </c>
      <c r="M423" s="4" t="s">
        <v>1052</v>
      </c>
      <c r="N423" s="5"/>
      <c r="O423" t="s">
        <v>1052</v>
      </c>
      <c r="Q423" s="2">
        <v>45909</v>
      </c>
      <c r="R423" s="2">
        <v>45916</v>
      </c>
      <c r="S423" s="15">
        <v>0.84030000000000005</v>
      </c>
      <c r="T423" s="3">
        <v>440000</v>
      </c>
      <c r="U423" t="s">
        <v>2109</v>
      </c>
    </row>
    <row r="424" spans="1:21" x14ac:dyDescent="0.35">
      <c r="A424" t="s">
        <v>1338</v>
      </c>
      <c r="B424" t="s">
        <v>125</v>
      </c>
      <c r="C424" t="s">
        <v>1615</v>
      </c>
      <c r="D424" s="2">
        <v>45912</v>
      </c>
      <c r="E424" t="s">
        <v>69</v>
      </c>
      <c r="F424" t="s">
        <v>1616</v>
      </c>
      <c r="G424" t="s">
        <v>564</v>
      </c>
      <c r="H424" t="s">
        <v>2255</v>
      </c>
      <c r="I424" s="10" t="s">
        <v>1848</v>
      </c>
      <c r="J424" s="3">
        <v>3342500</v>
      </c>
      <c r="K424" s="3">
        <v>3342500</v>
      </c>
      <c r="L424" s="4">
        <v>30</v>
      </c>
      <c r="M424" s="4" t="s">
        <v>1052</v>
      </c>
      <c r="N424" s="5"/>
      <c r="O424" t="s">
        <v>1052</v>
      </c>
      <c r="Q424" s="2">
        <v>45912</v>
      </c>
      <c r="R424" s="2">
        <v>45942</v>
      </c>
      <c r="S424" s="15">
        <v>1</v>
      </c>
      <c r="T424" s="3">
        <v>3342500</v>
      </c>
      <c r="U424" t="s">
        <v>2110</v>
      </c>
    </row>
    <row r="425" spans="1:21" x14ac:dyDescent="0.35">
      <c r="A425" t="s">
        <v>1345</v>
      </c>
      <c r="B425" t="s">
        <v>125</v>
      </c>
      <c r="C425" t="s">
        <v>1617</v>
      </c>
      <c r="D425" s="2">
        <v>45922</v>
      </c>
      <c r="E425" t="s">
        <v>64</v>
      </c>
      <c r="F425" t="s">
        <v>1618</v>
      </c>
      <c r="G425" t="s">
        <v>564</v>
      </c>
      <c r="H425" t="s">
        <v>2309</v>
      </c>
      <c r="I425" s="10" t="s">
        <v>1907</v>
      </c>
      <c r="J425" s="3">
        <v>4163250</v>
      </c>
      <c r="K425" s="3">
        <v>4163250</v>
      </c>
      <c r="L425" s="4">
        <v>15</v>
      </c>
      <c r="M425" s="4" t="s">
        <v>1052</v>
      </c>
      <c r="N425" s="5"/>
      <c r="O425" t="s">
        <v>1052</v>
      </c>
      <c r="Q425" s="2">
        <v>45922</v>
      </c>
      <c r="R425" s="2">
        <v>45937</v>
      </c>
      <c r="S425" s="15">
        <v>1</v>
      </c>
      <c r="T425" s="3">
        <v>4163250</v>
      </c>
      <c r="U425" t="s">
        <v>2111</v>
      </c>
    </row>
    <row r="426" spans="1:21" x14ac:dyDescent="0.35">
      <c r="A426" t="s">
        <v>1344</v>
      </c>
      <c r="B426" t="s">
        <v>125</v>
      </c>
      <c r="C426" t="s">
        <v>1619</v>
      </c>
      <c r="D426" s="2">
        <v>45924</v>
      </c>
      <c r="E426" t="s">
        <v>64</v>
      </c>
      <c r="F426" t="s">
        <v>1620</v>
      </c>
      <c r="G426" t="s">
        <v>565</v>
      </c>
      <c r="H426" s="5" t="s">
        <v>2310</v>
      </c>
      <c r="I426" s="10" t="s">
        <v>1908</v>
      </c>
      <c r="J426" s="3">
        <v>2200000</v>
      </c>
      <c r="K426" s="3">
        <v>2200000</v>
      </c>
      <c r="L426" s="4">
        <v>30</v>
      </c>
      <c r="M426" s="4" t="s">
        <v>1052</v>
      </c>
      <c r="N426" s="5"/>
      <c r="O426" t="s">
        <v>1052</v>
      </c>
      <c r="Q426" s="2">
        <v>45924</v>
      </c>
      <c r="R426" s="2">
        <v>45954</v>
      </c>
      <c r="S426" s="15">
        <v>1</v>
      </c>
      <c r="T426" s="3">
        <v>2200000</v>
      </c>
      <c r="U426" t="s">
        <v>2112</v>
      </c>
    </row>
    <row r="427" spans="1:21" x14ac:dyDescent="0.35">
      <c r="A427" t="s">
        <v>1333</v>
      </c>
      <c r="B427" t="s">
        <v>125</v>
      </c>
      <c r="C427" t="s">
        <v>1621</v>
      </c>
      <c r="D427" s="2">
        <v>45930</v>
      </c>
      <c r="E427" t="s">
        <v>69</v>
      </c>
      <c r="F427" t="s">
        <v>1622</v>
      </c>
      <c r="G427" t="s">
        <v>565</v>
      </c>
      <c r="H427" s="5" t="s">
        <v>2311</v>
      </c>
      <c r="I427" s="10" t="s">
        <v>1909</v>
      </c>
      <c r="J427" s="3">
        <v>1134000</v>
      </c>
      <c r="K427" s="3">
        <v>1134000</v>
      </c>
      <c r="L427" s="4">
        <v>21</v>
      </c>
      <c r="M427" s="4" t="s">
        <v>1052</v>
      </c>
      <c r="N427" s="5"/>
      <c r="O427" t="s">
        <v>1052</v>
      </c>
      <c r="Q427" s="2">
        <v>45930</v>
      </c>
      <c r="R427" s="2">
        <v>45951</v>
      </c>
      <c r="S427" s="15">
        <v>1</v>
      </c>
      <c r="T427" s="3">
        <v>1134000</v>
      </c>
      <c r="U427" t="s">
        <v>2113</v>
      </c>
    </row>
    <row r="428" spans="1:21" x14ac:dyDescent="0.35">
      <c r="A428" t="s">
        <v>1333</v>
      </c>
      <c r="B428" t="s">
        <v>125</v>
      </c>
      <c r="C428" t="s">
        <v>1623</v>
      </c>
      <c r="D428" s="2">
        <v>45930</v>
      </c>
      <c r="E428" t="s">
        <v>64</v>
      </c>
      <c r="F428" t="s">
        <v>1624</v>
      </c>
      <c r="G428" t="s">
        <v>565</v>
      </c>
      <c r="H428" s="5" t="s">
        <v>2272</v>
      </c>
      <c r="I428" s="10" t="s">
        <v>1867</v>
      </c>
      <c r="J428" s="3">
        <v>5885000</v>
      </c>
      <c r="K428" s="3">
        <v>5885000</v>
      </c>
      <c r="L428" s="4">
        <v>30</v>
      </c>
      <c r="M428" s="4" t="s">
        <v>1052</v>
      </c>
      <c r="N428" s="5"/>
      <c r="O428" t="s">
        <v>1052</v>
      </c>
      <c r="Q428" s="2">
        <v>45930</v>
      </c>
      <c r="R428" s="2">
        <v>45960</v>
      </c>
      <c r="S428" s="15">
        <v>1</v>
      </c>
      <c r="T428" s="3">
        <v>5885000</v>
      </c>
      <c r="U428" t="s">
        <v>2114</v>
      </c>
    </row>
    <row r="429" spans="1:21" x14ac:dyDescent="0.35">
      <c r="A429" t="s">
        <v>1348</v>
      </c>
      <c r="B429" t="s">
        <v>125</v>
      </c>
      <c r="C429" t="s">
        <v>1625</v>
      </c>
      <c r="D429" s="2">
        <v>45933</v>
      </c>
      <c r="E429" t="s">
        <v>64</v>
      </c>
      <c r="F429" t="s">
        <v>2395</v>
      </c>
      <c r="G429" t="s">
        <v>564</v>
      </c>
      <c r="H429" t="s">
        <v>2312</v>
      </c>
      <c r="I429" s="10" t="s">
        <v>1910</v>
      </c>
      <c r="J429" s="3">
        <v>2049168</v>
      </c>
      <c r="K429" s="3">
        <v>2049168</v>
      </c>
      <c r="L429" s="4">
        <v>9</v>
      </c>
      <c r="M429" s="4" t="s">
        <v>1052</v>
      </c>
      <c r="N429" s="5"/>
      <c r="O429" t="s">
        <v>1052</v>
      </c>
      <c r="Q429" s="2">
        <v>45937</v>
      </c>
      <c r="R429" s="2">
        <v>45946</v>
      </c>
      <c r="S429" s="15">
        <v>1</v>
      </c>
      <c r="T429" s="3">
        <v>2049168.1</v>
      </c>
      <c r="U429" t="s">
        <v>2115</v>
      </c>
    </row>
    <row r="430" spans="1:21" ht="29" x14ac:dyDescent="0.35">
      <c r="A430" t="s">
        <v>1350</v>
      </c>
      <c r="B430" t="s">
        <v>125</v>
      </c>
      <c r="C430" t="s">
        <v>1626</v>
      </c>
      <c r="D430" s="2">
        <v>45933</v>
      </c>
      <c r="E430" t="s">
        <v>61</v>
      </c>
      <c r="F430" t="s">
        <v>1627</v>
      </c>
      <c r="G430" t="s">
        <v>564</v>
      </c>
      <c r="H430" t="s">
        <v>2313</v>
      </c>
      <c r="I430" s="10" t="s">
        <v>1911</v>
      </c>
      <c r="J430" s="3">
        <v>4760000</v>
      </c>
      <c r="K430" s="3">
        <v>4760000</v>
      </c>
      <c r="L430" s="4">
        <v>1</v>
      </c>
      <c r="M430" s="4" t="s">
        <v>1052</v>
      </c>
      <c r="N430" s="5"/>
      <c r="O430" t="s">
        <v>1052</v>
      </c>
      <c r="Q430" s="2">
        <v>45933</v>
      </c>
      <c r="R430" s="2">
        <v>45934</v>
      </c>
      <c r="S430" s="15">
        <v>0.90756302521008403</v>
      </c>
      <c r="T430" s="3">
        <v>4320000</v>
      </c>
      <c r="U430" t="s">
        <v>2116</v>
      </c>
    </row>
    <row r="431" spans="1:21" ht="29" x14ac:dyDescent="0.35">
      <c r="A431" t="s">
        <v>1354</v>
      </c>
      <c r="B431" t="s">
        <v>59</v>
      </c>
      <c r="C431" t="s">
        <v>1628</v>
      </c>
      <c r="D431" s="2">
        <v>45938</v>
      </c>
      <c r="E431" t="s">
        <v>69</v>
      </c>
      <c r="F431" t="s">
        <v>1629</v>
      </c>
      <c r="G431" t="s">
        <v>564</v>
      </c>
      <c r="H431" t="s">
        <v>2314</v>
      </c>
      <c r="I431" s="10" t="s">
        <v>1912</v>
      </c>
      <c r="J431" s="3">
        <v>10892000</v>
      </c>
      <c r="K431" s="3">
        <v>10892000</v>
      </c>
      <c r="L431" s="4">
        <v>7</v>
      </c>
      <c r="M431" s="4" t="s">
        <v>1052</v>
      </c>
      <c r="N431" s="5"/>
      <c r="O431" t="s">
        <v>1052</v>
      </c>
      <c r="Q431" s="2">
        <v>45953</v>
      </c>
      <c r="R431" s="2">
        <v>45960</v>
      </c>
      <c r="S431" s="15">
        <v>1</v>
      </c>
      <c r="T431" s="3">
        <v>10892000</v>
      </c>
      <c r="U431" t="s">
        <v>2117</v>
      </c>
    </row>
    <row r="432" spans="1:21" x14ac:dyDescent="0.35">
      <c r="A432" t="s">
        <v>1345</v>
      </c>
      <c r="B432" t="s">
        <v>59</v>
      </c>
      <c r="C432" t="s">
        <v>1630</v>
      </c>
      <c r="D432" s="2">
        <v>45945</v>
      </c>
      <c r="E432" t="s">
        <v>64</v>
      </c>
      <c r="F432" t="s">
        <v>1631</v>
      </c>
      <c r="G432" t="s">
        <v>564</v>
      </c>
      <c r="H432" t="s">
        <v>2315</v>
      </c>
      <c r="I432" s="10" t="s">
        <v>1913</v>
      </c>
      <c r="J432" s="3">
        <v>7140000</v>
      </c>
      <c r="K432" s="3">
        <v>7140000</v>
      </c>
      <c r="L432" s="4">
        <v>16</v>
      </c>
      <c r="M432" s="4" t="s">
        <v>1052</v>
      </c>
      <c r="N432" s="5"/>
      <c r="O432" t="s">
        <v>1052</v>
      </c>
      <c r="Q432" s="2">
        <v>45952</v>
      </c>
      <c r="R432" s="2">
        <v>45968</v>
      </c>
      <c r="S432" s="15">
        <v>1</v>
      </c>
      <c r="T432" s="3">
        <v>7140000</v>
      </c>
      <c r="U432" t="s">
        <v>2118</v>
      </c>
    </row>
    <row r="433" spans="1:21" x14ac:dyDescent="0.35">
      <c r="A433" t="s">
        <v>1350</v>
      </c>
      <c r="B433" t="s">
        <v>59</v>
      </c>
      <c r="C433" t="s">
        <v>1632</v>
      </c>
      <c r="D433" s="2">
        <v>45946</v>
      </c>
      <c r="E433" t="s">
        <v>64</v>
      </c>
      <c r="F433" t="s">
        <v>1633</v>
      </c>
      <c r="G433" t="s">
        <v>564</v>
      </c>
      <c r="H433" t="s">
        <v>2316</v>
      </c>
      <c r="I433" s="10" t="s">
        <v>1914</v>
      </c>
      <c r="J433" s="3">
        <v>12628325</v>
      </c>
      <c r="K433" s="3">
        <v>12628325</v>
      </c>
      <c r="L433" s="4">
        <v>10</v>
      </c>
      <c r="M433" s="4" t="s">
        <v>1052</v>
      </c>
      <c r="N433" s="5"/>
      <c r="O433" t="s">
        <v>1052</v>
      </c>
      <c r="Q433" s="2">
        <v>45946</v>
      </c>
      <c r="R433" s="2">
        <v>45956</v>
      </c>
      <c r="S433" s="15">
        <v>0.99999992081293443</v>
      </c>
      <c r="T433" s="3">
        <v>12628324</v>
      </c>
      <c r="U433" t="s">
        <v>2119</v>
      </c>
    </row>
    <row r="434" spans="1:21" x14ac:dyDescent="0.35">
      <c r="A434" t="s">
        <v>1341</v>
      </c>
      <c r="B434" t="s">
        <v>59</v>
      </c>
      <c r="C434" t="s">
        <v>1634</v>
      </c>
      <c r="D434" s="2">
        <v>45947</v>
      </c>
      <c r="E434" t="s">
        <v>64</v>
      </c>
      <c r="F434" t="s">
        <v>1635</v>
      </c>
      <c r="G434" t="s">
        <v>564</v>
      </c>
      <c r="H434" t="s">
        <v>2317</v>
      </c>
      <c r="I434" s="10" t="s">
        <v>1915</v>
      </c>
      <c r="J434" s="3">
        <v>42133913</v>
      </c>
      <c r="K434" s="3">
        <v>42133913</v>
      </c>
      <c r="L434" s="4">
        <v>57</v>
      </c>
      <c r="M434" s="4" t="s">
        <v>1052</v>
      </c>
      <c r="N434" s="5"/>
      <c r="O434" t="s">
        <v>1052</v>
      </c>
      <c r="Q434" s="2">
        <v>45950</v>
      </c>
      <c r="R434" s="2">
        <v>46007</v>
      </c>
      <c r="S434" s="15">
        <v>0</v>
      </c>
      <c r="T434" s="14" t="s">
        <v>2409</v>
      </c>
      <c r="U434" t="s">
        <v>2120</v>
      </c>
    </row>
    <row r="435" spans="1:21" ht="29" x14ac:dyDescent="0.35">
      <c r="A435" t="s">
        <v>1343</v>
      </c>
      <c r="B435" t="s">
        <v>125</v>
      </c>
      <c r="C435" t="s">
        <v>1636</v>
      </c>
      <c r="D435" s="2">
        <v>45945</v>
      </c>
      <c r="E435" t="s">
        <v>64</v>
      </c>
      <c r="F435" t="s">
        <v>1637</v>
      </c>
      <c r="G435" t="s">
        <v>564</v>
      </c>
      <c r="H435" t="s">
        <v>2318</v>
      </c>
      <c r="I435" s="10" t="s">
        <v>1916</v>
      </c>
      <c r="J435" s="3">
        <v>2948750</v>
      </c>
      <c r="K435" s="3">
        <v>2948750</v>
      </c>
      <c r="L435" s="4">
        <v>8</v>
      </c>
      <c r="M435" s="4" t="s">
        <v>1052</v>
      </c>
      <c r="N435" s="5"/>
      <c r="O435" t="s">
        <v>1052</v>
      </c>
      <c r="Q435" s="2">
        <v>45945</v>
      </c>
      <c r="R435" s="2">
        <v>45953</v>
      </c>
      <c r="S435" s="15">
        <v>1</v>
      </c>
      <c r="T435" s="3">
        <v>2948750</v>
      </c>
      <c r="U435" t="s">
        <v>2121</v>
      </c>
    </row>
    <row r="436" spans="1:21" x14ac:dyDescent="0.35">
      <c r="A436" t="s">
        <v>1333</v>
      </c>
      <c r="B436" t="s">
        <v>59</v>
      </c>
      <c r="C436" t="s">
        <v>1638</v>
      </c>
      <c r="D436" s="2">
        <v>45960</v>
      </c>
      <c r="E436" t="s">
        <v>69</v>
      </c>
      <c r="F436" t="s">
        <v>1639</v>
      </c>
      <c r="G436" t="s">
        <v>565</v>
      </c>
      <c r="H436" s="5" t="s">
        <v>2208</v>
      </c>
      <c r="I436" s="10" t="s">
        <v>1807</v>
      </c>
      <c r="J436" s="3">
        <v>10250000</v>
      </c>
      <c r="K436" s="3">
        <v>10250000</v>
      </c>
      <c r="L436" s="4">
        <v>30</v>
      </c>
      <c r="M436" s="4" t="s">
        <v>1052</v>
      </c>
      <c r="N436" s="5"/>
      <c r="O436" t="s">
        <v>1052</v>
      </c>
      <c r="Q436" s="2">
        <v>45961</v>
      </c>
      <c r="R436" s="2">
        <v>45991</v>
      </c>
      <c r="S436" s="15">
        <v>1</v>
      </c>
      <c r="T436" s="3">
        <v>10250000</v>
      </c>
      <c r="U436" t="s">
        <v>2122</v>
      </c>
    </row>
    <row r="437" spans="1:21" ht="29" x14ac:dyDescent="0.35">
      <c r="A437" t="s">
        <v>1336</v>
      </c>
      <c r="B437" t="s">
        <v>59</v>
      </c>
      <c r="C437" t="s">
        <v>1640</v>
      </c>
      <c r="D437" s="2">
        <v>45958</v>
      </c>
      <c r="E437" t="s">
        <v>64</v>
      </c>
      <c r="F437" t="s">
        <v>1641</v>
      </c>
      <c r="G437" t="s">
        <v>564</v>
      </c>
      <c r="H437" t="s">
        <v>2319</v>
      </c>
      <c r="I437" s="10" t="s">
        <v>1917</v>
      </c>
      <c r="J437" s="3">
        <v>8855000</v>
      </c>
      <c r="K437" s="3">
        <v>10537450</v>
      </c>
      <c r="L437" s="4">
        <v>30</v>
      </c>
      <c r="M437" s="4" t="s">
        <v>1052</v>
      </c>
      <c r="N437" s="5"/>
      <c r="O437" t="s">
        <v>1052</v>
      </c>
      <c r="Q437" s="2">
        <v>45958</v>
      </c>
      <c r="R437" s="2">
        <v>45988</v>
      </c>
      <c r="S437" s="15">
        <v>1</v>
      </c>
      <c r="T437" s="3">
        <v>10537450</v>
      </c>
      <c r="U437" t="s">
        <v>2123</v>
      </c>
    </row>
    <row r="438" spans="1:21" x14ac:dyDescent="0.35">
      <c r="A438" t="s">
        <v>1348</v>
      </c>
      <c r="B438" t="s">
        <v>125</v>
      </c>
      <c r="C438" t="s">
        <v>1642</v>
      </c>
      <c r="D438" s="2">
        <v>45989</v>
      </c>
      <c r="E438" t="s">
        <v>64</v>
      </c>
      <c r="F438" t="s">
        <v>1643</v>
      </c>
      <c r="G438" t="s">
        <v>564</v>
      </c>
      <c r="H438" t="s">
        <v>2320</v>
      </c>
      <c r="I438" s="10" t="s">
        <v>1918</v>
      </c>
      <c r="J438" s="3">
        <v>2903600</v>
      </c>
      <c r="K438" s="3">
        <v>2903600</v>
      </c>
      <c r="L438" s="4">
        <v>4</v>
      </c>
      <c r="M438" s="4" t="s">
        <v>1052</v>
      </c>
      <c r="N438" s="5"/>
      <c r="O438" t="s">
        <v>1052</v>
      </c>
      <c r="Q438" s="2">
        <v>45971</v>
      </c>
      <c r="R438" s="2">
        <v>45975</v>
      </c>
      <c r="S438" s="15">
        <v>1</v>
      </c>
      <c r="T438" s="3">
        <v>2903600</v>
      </c>
      <c r="U438" t="s">
        <v>2124</v>
      </c>
    </row>
    <row r="439" spans="1:21" x14ac:dyDescent="0.35">
      <c r="A439" t="s">
        <v>1353</v>
      </c>
      <c r="B439" t="s">
        <v>59</v>
      </c>
      <c r="C439" t="s">
        <v>1644</v>
      </c>
      <c r="D439" s="2">
        <v>45972</v>
      </c>
      <c r="E439" t="s">
        <v>69</v>
      </c>
      <c r="F439" t="s">
        <v>1645</v>
      </c>
      <c r="G439" t="s">
        <v>565</v>
      </c>
      <c r="H439" s="5" t="s">
        <v>2208</v>
      </c>
      <c r="I439" s="10" t="s">
        <v>1807</v>
      </c>
      <c r="J439" s="3">
        <v>11650000</v>
      </c>
      <c r="K439" s="3">
        <v>11650000</v>
      </c>
      <c r="L439" s="4">
        <v>14</v>
      </c>
      <c r="M439" s="4" t="s">
        <v>1052</v>
      </c>
      <c r="N439" s="5"/>
      <c r="O439" t="s">
        <v>1052</v>
      </c>
      <c r="Q439" s="2">
        <v>45972</v>
      </c>
      <c r="R439" s="2">
        <v>45986</v>
      </c>
      <c r="S439" s="15">
        <v>1</v>
      </c>
      <c r="T439" s="3">
        <v>11650000</v>
      </c>
      <c r="U439" t="s">
        <v>2125</v>
      </c>
    </row>
    <row r="440" spans="1:21" x14ac:dyDescent="0.35">
      <c r="A440" t="s">
        <v>1350</v>
      </c>
      <c r="B440" t="s">
        <v>59</v>
      </c>
      <c r="C440" t="s">
        <v>1646</v>
      </c>
      <c r="D440" s="2">
        <v>45975</v>
      </c>
      <c r="E440" t="s">
        <v>69</v>
      </c>
      <c r="F440" t="s">
        <v>1647</v>
      </c>
      <c r="G440" t="s">
        <v>564</v>
      </c>
      <c r="H440" t="s">
        <v>2321</v>
      </c>
      <c r="I440" s="10" t="s">
        <v>1919</v>
      </c>
      <c r="J440" s="3">
        <v>62935041</v>
      </c>
      <c r="K440" s="3">
        <v>62935041</v>
      </c>
      <c r="L440" s="4">
        <v>32</v>
      </c>
      <c r="M440" s="4" t="s">
        <v>1052</v>
      </c>
      <c r="N440" s="5"/>
      <c r="O440" t="s">
        <v>1052</v>
      </c>
      <c r="Q440" s="2">
        <v>45975</v>
      </c>
      <c r="R440" s="2">
        <v>46007</v>
      </c>
      <c r="S440" s="15">
        <v>1</v>
      </c>
      <c r="T440" s="3">
        <v>62935040.509999998</v>
      </c>
      <c r="U440" t="s">
        <v>2126</v>
      </c>
    </row>
    <row r="441" spans="1:21" x14ac:dyDescent="0.35">
      <c r="A441" t="s">
        <v>1350</v>
      </c>
      <c r="B441" t="s">
        <v>59</v>
      </c>
      <c r="C441" t="s">
        <v>1648</v>
      </c>
      <c r="D441" s="2">
        <v>45985</v>
      </c>
      <c r="E441" t="s">
        <v>69</v>
      </c>
      <c r="F441" t="s">
        <v>1649</v>
      </c>
      <c r="G441" t="s">
        <v>565</v>
      </c>
      <c r="H441" s="5" t="s">
        <v>2322</v>
      </c>
      <c r="I441" s="10" t="s">
        <v>1920</v>
      </c>
      <c r="J441" s="3">
        <v>14089600</v>
      </c>
      <c r="K441" s="3">
        <v>14089600</v>
      </c>
      <c r="L441" s="4">
        <v>15</v>
      </c>
      <c r="M441" s="4" t="s">
        <v>1052</v>
      </c>
      <c r="N441" s="5"/>
      <c r="O441" t="s">
        <v>1052</v>
      </c>
      <c r="Q441" s="2">
        <v>45986</v>
      </c>
      <c r="R441" s="2">
        <v>46001</v>
      </c>
      <c r="S441" s="15">
        <v>0.84</v>
      </c>
      <c r="T441" s="3">
        <v>11840000</v>
      </c>
      <c r="U441" t="s">
        <v>2127</v>
      </c>
    </row>
    <row r="442" spans="1:21" x14ac:dyDescent="0.35">
      <c r="A442" t="s">
        <v>1332</v>
      </c>
      <c r="B442" t="s">
        <v>125</v>
      </c>
      <c r="C442" t="s">
        <v>1650</v>
      </c>
      <c r="D442" s="2">
        <v>45985</v>
      </c>
      <c r="E442" t="s">
        <v>61</v>
      </c>
      <c r="F442" t="s">
        <v>1651</v>
      </c>
      <c r="G442" t="s">
        <v>565</v>
      </c>
      <c r="H442" s="5" t="s">
        <v>2233</v>
      </c>
      <c r="I442" s="10" t="s">
        <v>1824</v>
      </c>
      <c r="J442" s="3">
        <v>2700000</v>
      </c>
      <c r="K442" s="3">
        <v>2700000</v>
      </c>
      <c r="L442" s="4">
        <v>0</v>
      </c>
      <c r="M442" s="4" t="s">
        <v>1052</v>
      </c>
      <c r="N442" s="5"/>
      <c r="O442" t="s">
        <v>1052</v>
      </c>
      <c r="Q442" s="2">
        <v>45986</v>
      </c>
      <c r="R442" s="2">
        <v>45986</v>
      </c>
      <c r="S442" s="15">
        <v>1</v>
      </c>
      <c r="T442" s="3">
        <v>2700000</v>
      </c>
      <c r="U442" t="s">
        <v>2128</v>
      </c>
    </row>
    <row r="443" spans="1:21" x14ac:dyDescent="0.35">
      <c r="A443" t="s">
        <v>1349</v>
      </c>
      <c r="B443" t="s">
        <v>125</v>
      </c>
      <c r="C443" t="s">
        <v>1652</v>
      </c>
      <c r="D443" s="2">
        <v>45972</v>
      </c>
      <c r="E443" t="s">
        <v>64</v>
      </c>
      <c r="F443" t="s">
        <v>2396</v>
      </c>
      <c r="G443" t="s">
        <v>564</v>
      </c>
      <c r="H443" t="s">
        <v>2323</v>
      </c>
      <c r="I443" s="10" t="s">
        <v>1921</v>
      </c>
      <c r="J443" s="3">
        <v>2856000</v>
      </c>
      <c r="K443" s="3">
        <v>2856000</v>
      </c>
      <c r="L443" s="4">
        <v>50</v>
      </c>
      <c r="M443" s="4" t="s">
        <v>1052</v>
      </c>
      <c r="N443" s="5"/>
      <c r="O443" t="s">
        <v>1052</v>
      </c>
      <c r="Q443" s="2">
        <v>45972</v>
      </c>
      <c r="R443" s="2">
        <v>46022</v>
      </c>
      <c r="S443" s="15">
        <v>1</v>
      </c>
      <c r="T443" s="8">
        <v>2856000</v>
      </c>
      <c r="U443" t="s">
        <v>2129</v>
      </c>
    </row>
    <row r="444" spans="1:21" x14ac:dyDescent="0.35">
      <c r="A444" t="s">
        <v>1337</v>
      </c>
      <c r="B444" t="s">
        <v>59</v>
      </c>
      <c r="C444" t="s">
        <v>1653</v>
      </c>
      <c r="D444" s="2">
        <v>45986</v>
      </c>
      <c r="E444" t="s">
        <v>64</v>
      </c>
      <c r="F444" t="s">
        <v>1654</v>
      </c>
      <c r="G444" t="s">
        <v>564</v>
      </c>
      <c r="H444" t="s">
        <v>2281</v>
      </c>
      <c r="I444" s="10" t="s">
        <v>1876</v>
      </c>
      <c r="J444" s="3">
        <v>8800050</v>
      </c>
      <c r="K444" s="3">
        <v>8800050</v>
      </c>
      <c r="L444" s="4">
        <v>10</v>
      </c>
      <c r="M444" s="4" t="s">
        <v>1052</v>
      </c>
      <c r="N444" s="5"/>
      <c r="O444" t="s">
        <v>1052</v>
      </c>
      <c r="Q444" s="2">
        <v>45986</v>
      </c>
      <c r="R444" s="2">
        <v>45996</v>
      </c>
      <c r="S444" s="15">
        <v>1</v>
      </c>
      <c r="T444" s="3">
        <v>8800050</v>
      </c>
      <c r="U444" t="s">
        <v>2130</v>
      </c>
    </row>
    <row r="445" spans="1:21" x14ac:dyDescent="0.35">
      <c r="A445" t="s">
        <v>1339</v>
      </c>
      <c r="B445" t="s">
        <v>125</v>
      </c>
      <c r="C445" t="s">
        <v>1655</v>
      </c>
      <c r="D445" s="2">
        <v>45986</v>
      </c>
      <c r="E445" t="s">
        <v>61</v>
      </c>
      <c r="F445" t="s">
        <v>1656</v>
      </c>
      <c r="G445" t="s">
        <v>565</v>
      </c>
      <c r="H445" s="5" t="s">
        <v>2279</v>
      </c>
      <c r="I445" s="10" t="s">
        <v>1874</v>
      </c>
      <c r="J445" s="3">
        <v>1700000</v>
      </c>
      <c r="K445" s="3">
        <v>1700000</v>
      </c>
      <c r="L445" s="4">
        <v>0</v>
      </c>
      <c r="M445" s="4" t="s">
        <v>1052</v>
      </c>
      <c r="N445" s="5"/>
      <c r="O445" t="s">
        <v>1052</v>
      </c>
      <c r="Q445" s="2">
        <v>45989</v>
      </c>
      <c r="R445" s="2">
        <v>45989</v>
      </c>
      <c r="S445" s="15">
        <v>1</v>
      </c>
      <c r="T445" s="3">
        <v>1700000</v>
      </c>
      <c r="U445" t="s">
        <v>2131</v>
      </c>
    </row>
    <row r="446" spans="1:21" x14ac:dyDescent="0.35">
      <c r="A446" t="s">
        <v>1336</v>
      </c>
      <c r="B446" t="s">
        <v>125</v>
      </c>
      <c r="C446" t="s">
        <v>1657</v>
      </c>
      <c r="D446" s="2">
        <v>45986</v>
      </c>
      <c r="E446" t="s">
        <v>61</v>
      </c>
      <c r="F446" t="s">
        <v>1658</v>
      </c>
      <c r="G446" t="s">
        <v>564</v>
      </c>
      <c r="H446" t="s">
        <v>2324</v>
      </c>
      <c r="I446" s="10" t="s">
        <v>1922</v>
      </c>
      <c r="J446" s="3">
        <v>3708278</v>
      </c>
      <c r="K446" s="3">
        <v>3708278</v>
      </c>
      <c r="L446" s="4">
        <v>0</v>
      </c>
      <c r="M446" s="4" t="s">
        <v>1052</v>
      </c>
      <c r="N446" s="5"/>
      <c r="O446" t="s">
        <v>1052</v>
      </c>
      <c r="Q446" s="2">
        <v>45987</v>
      </c>
      <c r="R446" s="2">
        <v>45987</v>
      </c>
      <c r="S446" s="15">
        <v>1</v>
      </c>
      <c r="T446" s="3">
        <v>3083600</v>
      </c>
      <c r="U446" t="s">
        <v>2132</v>
      </c>
    </row>
    <row r="447" spans="1:21" x14ac:dyDescent="0.35">
      <c r="A447" t="s">
        <v>1330</v>
      </c>
      <c r="B447" t="s">
        <v>59</v>
      </c>
      <c r="C447" t="s">
        <v>1659</v>
      </c>
      <c r="D447" s="2">
        <v>45986</v>
      </c>
      <c r="E447" t="s">
        <v>69</v>
      </c>
      <c r="F447" t="s">
        <v>1660</v>
      </c>
      <c r="G447" t="s">
        <v>565</v>
      </c>
      <c r="H447" s="5" t="s">
        <v>2325</v>
      </c>
      <c r="I447" s="10" t="s">
        <v>1923</v>
      </c>
      <c r="J447" s="3">
        <v>9100000</v>
      </c>
      <c r="K447" s="3">
        <v>9100000</v>
      </c>
      <c r="L447" s="4">
        <v>30</v>
      </c>
      <c r="M447" s="4" t="s">
        <v>1052</v>
      </c>
      <c r="N447" s="5"/>
      <c r="O447" t="s">
        <v>1052</v>
      </c>
      <c r="Q447" s="2">
        <v>45992</v>
      </c>
      <c r="R447" s="2">
        <v>46022</v>
      </c>
      <c r="S447" s="15">
        <v>1</v>
      </c>
      <c r="T447" s="3">
        <v>9100000</v>
      </c>
      <c r="U447" t="s">
        <v>2133</v>
      </c>
    </row>
    <row r="448" spans="1:21" x14ac:dyDescent="0.35">
      <c r="A448" t="s">
        <v>1330</v>
      </c>
      <c r="B448" t="s">
        <v>59</v>
      </c>
      <c r="C448" t="s">
        <v>1661</v>
      </c>
      <c r="D448" s="2">
        <v>45986</v>
      </c>
      <c r="E448" t="s">
        <v>64</v>
      </c>
      <c r="F448" t="s">
        <v>1662</v>
      </c>
      <c r="G448" t="s">
        <v>565</v>
      </c>
      <c r="H448" s="5" t="s">
        <v>2326</v>
      </c>
      <c r="I448" s="10" t="s">
        <v>1924</v>
      </c>
      <c r="J448" s="3">
        <v>31061000</v>
      </c>
      <c r="K448" s="3">
        <v>31061000</v>
      </c>
      <c r="L448" s="4">
        <v>21</v>
      </c>
      <c r="M448" s="4" t="s">
        <v>1052</v>
      </c>
      <c r="N448" s="5"/>
      <c r="O448" t="s">
        <v>1052</v>
      </c>
      <c r="Q448" s="2">
        <v>46000</v>
      </c>
      <c r="R448" s="2">
        <v>46021</v>
      </c>
      <c r="S448" s="15">
        <v>1</v>
      </c>
      <c r="T448" s="3">
        <v>31061000</v>
      </c>
      <c r="U448" t="s">
        <v>2134</v>
      </c>
    </row>
    <row r="449" spans="1:21" x14ac:dyDescent="0.35">
      <c r="A449" t="s">
        <v>1350</v>
      </c>
      <c r="B449" t="s">
        <v>59</v>
      </c>
      <c r="C449" t="s">
        <v>1663</v>
      </c>
      <c r="D449" s="2">
        <v>45987</v>
      </c>
      <c r="E449" t="s">
        <v>61</v>
      </c>
      <c r="F449" t="s">
        <v>1664</v>
      </c>
      <c r="G449" t="s">
        <v>564</v>
      </c>
      <c r="H449" t="s">
        <v>2327</v>
      </c>
      <c r="I449" s="10" t="s">
        <v>1925</v>
      </c>
      <c r="J449" s="3">
        <v>9518000</v>
      </c>
      <c r="K449" s="3">
        <v>9518000</v>
      </c>
      <c r="L449" s="4">
        <v>1</v>
      </c>
      <c r="M449" s="4" t="s">
        <v>1052</v>
      </c>
      <c r="N449" s="5"/>
      <c r="O449" t="s">
        <v>1052</v>
      </c>
      <c r="Q449" s="2">
        <v>45988</v>
      </c>
      <c r="R449" s="2">
        <v>45989</v>
      </c>
      <c r="S449" s="15">
        <v>1</v>
      </c>
      <c r="T449" s="3">
        <v>9518000</v>
      </c>
      <c r="U449" t="s">
        <v>2135</v>
      </c>
    </row>
    <row r="450" spans="1:21" ht="29" x14ac:dyDescent="0.35">
      <c r="A450" t="s">
        <v>1350</v>
      </c>
      <c r="B450" t="s">
        <v>59</v>
      </c>
      <c r="C450" t="s">
        <v>1665</v>
      </c>
      <c r="D450" s="2">
        <v>45987</v>
      </c>
      <c r="E450" t="s">
        <v>69</v>
      </c>
      <c r="F450" t="s">
        <v>1666</v>
      </c>
      <c r="G450" t="s">
        <v>564</v>
      </c>
      <c r="H450" t="s">
        <v>2258</v>
      </c>
      <c r="I450" s="10" t="s">
        <v>1926</v>
      </c>
      <c r="J450" s="3">
        <v>18763920</v>
      </c>
      <c r="K450" s="3">
        <v>18763920</v>
      </c>
      <c r="L450" s="4">
        <v>30</v>
      </c>
      <c r="M450" s="4" t="s">
        <v>1052</v>
      </c>
      <c r="N450" s="5"/>
      <c r="O450" t="s">
        <v>1052</v>
      </c>
      <c r="Q450" s="2">
        <v>45987</v>
      </c>
      <c r="R450" s="2">
        <v>46017</v>
      </c>
      <c r="S450" s="15">
        <v>1</v>
      </c>
      <c r="T450" s="3">
        <v>18763920</v>
      </c>
      <c r="U450" t="s">
        <v>2136</v>
      </c>
    </row>
    <row r="451" spans="1:21" x14ac:dyDescent="0.35">
      <c r="A451" t="s">
        <v>1347</v>
      </c>
      <c r="B451" t="s">
        <v>125</v>
      </c>
      <c r="C451" t="s">
        <v>1667</v>
      </c>
      <c r="D451" s="2">
        <v>45987</v>
      </c>
      <c r="E451" t="s">
        <v>61</v>
      </c>
      <c r="F451" t="s">
        <v>1668</v>
      </c>
      <c r="G451" t="s">
        <v>564</v>
      </c>
      <c r="H451" t="s">
        <v>2328</v>
      </c>
      <c r="I451" s="10" t="s">
        <v>1927</v>
      </c>
      <c r="J451" s="3">
        <v>3500000</v>
      </c>
      <c r="K451" s="3">
        <v>3500000</v>
      </c>
      <c r="L451" s="4">
        <v>0</v>
      </c>
      <c r="M451" s="4" t="s">
        <v>1052</v>
      </c>
      <c r="N451" s="5"/>
      <c r="O451" t="s">
        <v>1052</v>
      </c>
      <c r="Q451" s="2">
        <v>45989</v>
      </c>
      <c r="R451" s="2">
        <v>45989</v>
      </c>
      <c r="S451" s="15">
        <v>1</v>
      </c>
      <c r="T451" s="3">
        <v>3500000</v>
      </c>
      <c r="U451" t="s">
        <v>2137</v>
      </c>
    </row>
    <row r="452" spans="1:21" x14ac:dyDescent="0.35">
      <c r="A452" t="s">
        <v>1347</v>
      </c>
      <c r="B452" t="s">
        <v>59</v>
      </c>
      <c r="C452" t="s">
        <v>1669</v>
      </c>
      <c r="D452" s="2">
        <v>45988</v>
      </c>
      <c r="E452" t="s">
        <v>64</v>
      </c>
      <c r="F452" t="s">
        <v>1670</v>
      </c>
      <c r="G452" t="s">
        <v>565</v>
      </c>
      <c r="H452" s="5" t="s">
        <v>2280</v>
      </c>
      <c r="I452" s="10" t="s">
        <v>1875</v>
      </c>
      <c r="J452" s="3">
        <v>71000000</v>
      </c>
      <c r="K452" s="3">
        <v>71000000</v>
      </c>
      <c r="L452" s="4">
        <v>20</v>
      </c>
      <c r="M452" s="4" t="s">
        <v>1052</v>
      </c>
      <c r="N452" s="5"/>
      <c r="O452" t="s">
        <v>1052</v>
      </c>
      <c r="Q452" s="2">
        <v>45989</v>
      </c>
      <c r="R452" s="2">
        <v>46009</v>
      </c>
      <c r="S452" s="15">
        <v>1</v>
      </c>
      <c r="T452" s="3">
        <v>71000000</v>
      </c>
      <c r="U452" t="s">
        <v>2138</v>
      </c>
    </row>
    <row r="453" spans="1:21" ht="29" x14ac:dyDescent="0.35">
      <c r="A453" t="s">
        <v>1338</v>
      </c>
      <c r="B453" t="s">
        <v>125</v>
      </c>
      <c r="C453" t="s">
        <v>1671</v>
      </c>
      <c r="D453" s="2">
        <v>45988</v>
      </c>
      <c r="E453" t="s">
        <v>61</v>
      </c>
      <c r="F453" t="s">
        <v>1672</v>
      </c>
      <c r="G453" t="s">
        <v>564</v>
      </c>
      <c r="H453" t="s">
        <v>2329</v>
      </c>
      <c r="I453" s="10" t="s">
        <v>1928</v>
      </c>
      <c r="J453" s="3">
        <v>3927000</v>
      </c>
      <c r="K453" s="3">
        <v>3927000</v>
      </c>
      <c r="L453" s="4">
        <v>0</v>
      </c>
      <c r="M453" s="4" t="s">
        <v>1052</v>
      </c>
      <c r="N453" s="5"/>
      <c r="O453" t="s">
        <v>1052</v>
      </c>
      <c r="Q453" s="2">
        <v>46003</v>
      </c>
      <c r="R453" s="2">
        <v>46003</v>
      </c>
      <c r="S453" s="15">
        <v>1</v>
      </c>
      <c r="T453" s="3">
        <v>3927000</v>
      </c>
      <c r="U453" t="s">
        <v>2139</v>
      </c>
    </row>
    <row r="454" spans="1:21" x14ac:dyDescent="0.35">
      <c r="A454" t="s">
        <v>1348</v>
      </c>
      <c r="B454" t="s">
        <v>125</v>
      </c>
      <c r="C454" t="s">
        <v>1673</v>
      </c>
      <c r="D454" s="2">
        <v>45989</v>
      </c>
      <c r="E454" t="s">
        <v>64</v>
      </c>
      <c r="F454" t="s">
        <v>1674</v>
      </c>
      <c r="G454" t="s">
        <v>564</v>
      </c>
      <c r="H454" t="s">
        <v>2330</v>
      </c>
      <c r="I454" s="10" t="s">
        <v>1929</v>
      </c>
      <c r="J454" s="3">
        <v>2700000</v>
      </c>
      <c r="K454" s="3">
        <v>2700000</v>
      </c>
      <c r="L454" s="4">
        <v>6</v>
      </c>
      <c r="M454" s="4" t="s">
        <v>1052</v>
      </c>
      <c r="N454" s="5"/>
      <c r="O454" t="s">
        <v>1052</v>
      </c>
      <c r="Q454" s="2">
        <v>45990</v>
      </c>
      <c r="R454" s="2">
        <v>45996</v>
      </c>
      <c r="S454" s="15">
        <v>1</v>
      </c>
      <c r="T454" s="3">
        <v>2700000</v>
      </c>
      <c r="U454" t="s">
        <v>2140</v>
      </c>
    </row>
    <row r="455" spans="1:21" x14ac:dyDescent="0.35">
      <c r="A455" t="s">
        <v>1330</v>
      </c>
      <c r="B455" t="s">
        <v>125</v>
      </c>
      <c r="C455" t="s">
        <v>1675</v>
      </c>
      <c r="D455" s="2">
        <v>45989</v>
      </c>
      <c r="E455" t="s">
        <v>61</v>
      </c>
      <c r="F455" t="s">
        <v>2397</v>
      </c>
      <c r="G455" t="s">
        <v>565</v>
      </c>
      <c r="H455" s="5" t="s">
        <v>2205</v>
      </c>
      <c r="I455" s="10" t="s">
        <v>1795</v>
      </c>
      <c r="J455" s="3">
        <v>1800000</v>
      </c>
      <c r="K455" s="3">
        <v>1800000</v>
      </c>
      <c r="L455" s="4">
        <v>0</v>
      </c>
      <c r="M455" s="4" t="s">
        <v>1052</v>
      </c>
      <c r="N455" s="5"/>
      <c r="O455" t="s">
        <v>1052</v>
      </c>
      <c r="Q455" s="2">
        <v>45992</v>
      </c>
      <c r="R455" s="2">
        <v>45992</v>
      </c>
      <c r="S455" s="15">
        <v>1</v>
      </c>
      <c r="T455" s="3">
        <v>1800000</v>
      </c>
      <c r="U455" t="s">
        <v>2141</v>
      </c>
    </row>
    <row r="456" spans="1:21" x14ac:dyDescent="0.35">
      <c r="A456" t="s">
        <v>1351</v>
      </c>
      <c r="B456" t="s">
        <v>125</v>
      </c>
      <c r="C456" t="s">
        <v>1676</v>
      </c>
      <c r="D456" s="2">
        <v>45992</v>
      </c>
      <c r="E456" t="s">
        <v>61</v>
      </c>
      <c r="F456" t="s">
        <v>2398</v>
      </c>
      <c r="G456" t="s">
        <v>565</v>
      </c>
      <c r="H456" s="5" t="s">
        <v>2331</v>
      </c>
      <c r="I456" s="10" t="s">
        <v>1930</v>
      </c>
      <c r="J456" s="3">
        <v>3300000</v>
      </c>
      <c r="K456" s="3">
        <v>3300000</v>
      </c>
      <c r="L456" s="4">
        <v>0</v>
      </c>
      <c r="M456" s="4" t="s">
        <v>1052</v>
      </c>
      <c r="N456" s="5"/>
      <c r="O456" t="s">
        <v>1052</v>
      </c>
      <c r="Q456" s="2">
        <v>46003</v>
      </c>
      <c r="R456" s="2">
        <v>46003</v>
      </c>
      <c r="S456" s="15">
        <v>1</v>
      </c>
      <c r="T456" s="3">
        <v>3300000</v>
      </c>
      <c r="U456" t="s">
        <v>2142</v>
      </c>
    </row>
    <row r="457" spans="1:21" x14ac:dyDescent="0.35">
      <c r="A457" t="s">
        <v>1330</v>
      </c>
      <c r="B457" t="s">
        <v>125</v>
      </c>
      <c r="C457" t="s">
        <v>1677</v>
      </c>
      <c r="D457" s="2">
        <v>45989</v>
      </c>
      <c r="E457" t="s">
        <v>61</v>
      </c>
      <c r="F457" t="s">
        <v>2399</v>
      </c>
      <c r="G457" t="s">
        <v>565</v>
      </c>
      <c r="H457" s="5" t="s">
        <v>2205</v>
      </c>
      <c r="I457" s="10" t="s">
        <v>1795</v>
      </c>
      <c r="J457" s="3">
        <v>1200000</v>
      </c>
      <c r="K457" s="3">
        <v>1200000</v>
      </c>
      <c r="L457" s="4">
        <v>0</v>
      </c>
      <c r="M457" s="4" t="s">
        <v>1052</v>
      </c>
      <c r="N457" s="5"/>
      <c r="O457" t="s">
        <v>1052</v>
      </c>
      <c r="Q457" s="2">
        <v>46003</v>
      </c>
      <c r="R457" s="2">
        <v>46003</v>
      </c>
      <c r="S457" s="15">
        <v>1</v>
      </c>
      <c r="T457" s="3">
        <v>1200000</v>
      </c>
      <c r="U457" t="s">
        <v>2143</v>
      </c>
    </row>
    <row r="458" spans="1:21" x14ac:dyDescent="0.35">
      <c r="A458" t="s">
        <v>1351</v>
      </c>
      <c r="B458" t="s">
        <v>125</v>
      </c>
      <c r="C458" t="s">
        <v>1678</v>
      </c>
      <c r="D458" s="2">
        <v>45992</v>
      </c>
      <c r="E458" t="s">
        <v>61</v>
      </c>
      <c r="F458" t="s">
        <v>1679</v>
      </c>
      <c r="G458" t="s">
        <v>565</v>
      </c>
      <c r="H458" s="5" t="s">
        <v>2331</v>
      </c>
      <c r="I458" s="10" t="s">
        <v>1930</v>
      </c>
      <c r="J458" s="3">
        <v>4500000</v>
      </c>
      <c r="K458" s="3">
        <v>4500000</v>
      </c>
      <c r="L458" s="4">
        <v>0</v>
      </c>
      <c r="M458" s="4" t="s">
        <v>1052</v>
      </c>
      <c r="N458" s="5"/>
      <c r="O458" t="s">
        <v>1052</v>
      </c>
      <c r="Q458" s="2">
        <v>45995</v>
      </c>
      <c r="R458" s="2">
        <v>45995</v>
      </c>
      <c r="S458" s="15">
        <v>1</v>
      </c>
      <c r="T458" s="3">
        <v>4500000</v>
      </c>
      <c r="U458" t="s">
        <v>2144</v>
      </c>
    </row>
    <row r="459" spans="1:21" x14ac:dyDescent="0.35">
      <c r="A459" t="s">
        <v>1342</v>
      </c>
      <c r="B459" t="s">
        <v>125</v>
      </c>
      <c r="C459" t="s">
        <v>1680</v>
      </c>
      <c r="D459" s="2">
        <v>45989</v>
      </c>
      <c r="E459" t="s">
        <v>64</v>
      </c>
      <c r="F459" t="s">
        <v>1681</v>
      </c>
      <c r="G459" t="s">
        <v>565</v>
      </c>
      <c r="H459" s="5" t="s">
        <v>2332</v>
      </c>
      <c r="I459" s="10" t="s">
        <v>1931</v>
      </c>
      <c r="J459" s="3">
        <v>2618000</v>
      </c>
      <c r="K459" s="3">
        <v>2618000</v>
      </c>
      <c r="L459" s="4">
        <v>30</v>
      </c>
      <c r="M459" s="4" t="s">
        <v>1052</v>
      </c>
      <c r="N459" s="5"/>
      <c r="O459" t="s">
        <v>1052</v>
      </c>
      <c r="Q459" s="2">
        <v>45989</v>
      </c>
      <c r="R459" s="2">
        <v>46019</v>
      </c>
      <c r="S459" s="15">
        <v>1</v>
      </c>
      <c r="T459" s="3">
        <v>2618000</v>
      </c>
      <c r="U459" t="s">
        <v>2145</v>
      </c>
    </row>
    <row r="460" spans="1:21" x14ac:dyDescent="0.35">
      <c r="A460" t="s">
        <v>1331</v>
      </c>
      <c r="B460" t="s">
        <v>125</v>
      </c>
      <c r="C460" t="s">
        <v>1682</v>
      </c>
      <c r="D460" s="2">
        <v>45989</v>
      </c>
      <c r="E460" t="s">
        <v>64</v>
      </c>
      <c r="F460" t="s">
        <v>1683</v>
      </c>
      <c r="G460" t="s">
        <v>564</v>
      </c>
      <c r="H460" t="s">
        <v>2333</v>
      </c>
      <c r="I460" s="10" t="s">
        <v>1932</v>
      </c>
      <c r="J460" s="3">
        <v>3153500</v>
      </c>
      <c r="K460" s="3">
        <v>3153500</v>
      </c>
      <c r="L460" s="4">
        <v>33</v>
      </c>
      <c r="M460" s="4" t="s">
        <v>1052</v>
      </c>
      <c r="N460" s="5"/>
      <c r="O460" t="s">
        <v>1052</v>
      </c>
      <c r="Q460" s="2">
        <v>45989</v>
      </c>
      <c r="R460" s="2">
        <v>46022</v>
      </c>
      <c r="S460" s="15">
        <v>1</v>
      </c>
      <c r="T460" s="3">
        <v>3153500</v>
      </c>
      <c r="U460" t="s">
        <v>2146</v>
      </c>
    </row>
    <row r="461" spans="1:21" x14ac:dyDescent="0.35">
      <c r="A461" t="s">
        <v>1338</v>
      </c>
      <c r="B461" t="s">
        <v>125</v>
      </c>
      <c r="C461" t="s">
        <v>1684</v>
      </c>
      <c r="D461" s="2">
        <v>45992</v>
      </c>
      <c r="E461" t="s">
        <v>61</v>
      </c>
      <c r="F461" t="s">
        <v>1685</v>
      </c>
      <c r="G461" t="s">
        <v>564</v>
      </c>
      <c r="H461" t="s">
        <v>2334</v>
      </c>
      <c r="I461" s="10" t="s">
        <v>1933</v>
      </c>
      <c r="J461" s="3">
        <v>4500000</v>
      </c>
      <c r="K461" s="3">
        <v>4500000</v>
      </c>
      <c r="L461" s="4">
        <v>0</v>
      </c>
      <c r="M461" s="4" t="s">
        <v>1052</v>
      </c>
      <c r="N461" s="5"/>
      <c r="O461" t="s">
        <v>1052</v>
      </c>
      <c r="Q461" s="2">
        <v>45994</v>
      </c>
      <c r="R461" s="2">
        <v>45994</v>
      </c>
      <c r="S461" s="15">
        <v>0.99970000000000003</v>
      </c>
      <c r="T461" s="3">
        <v>4499000</v>
      </c>
      <c r="U461" t="s">
        <v>2147</v>
      </c>
    </row>
    <row r="462" spans="1:21" ht="29" x14ac:dyDescent="0.35">
      <c r="A462" t="s">
        <v>1337</v>
      </c>
      <c r="B462" t="s">
        <v>59</v>
      </c>
      <c r="C462" t="s">
        <v>1686</v>
      </c>
      <c r="D462" s="2">
        <v>45992</v>
      </c>
      <c r="E462" t="s">
        <v>69</v>
      </c>
      <c r="F462" t="s">
        <v>1687</v>
      </c>
      <c r="G462" t="s">
        <v>564</v>
      </c>
      <c r="H462" t="s">
        <v>2245</v>
      </c>
      <c r="I462" s="10" t="s">
        <v>1837</v>
      </c>
      <c r="J462" s="3">
        <v>8030000</v>
      </c>
      <c r="K462" s="3">
        <v>8030000</v>
      </c>
      <c r="L462" s="4">
        <v>15</v>
      </c>
      <c r="M462" s="4" t="s">
        <v>1052</v>
      </c>
      <c r="N462" s="5"/>
      <c r="O462" t="s">
        <v>1052</v>
      </c>
      <c r="Q462" s="2">
        <v>45992</v>
      </c>
      <c r="R462" s="2">
        <v>46007</v>
      </c>
      <c r="S462" s="15">
        <v>1</v>
      </c>
      <c r="T462" s="3">
        <v>8030000</v>
      </c>
      <c r="U462" t="s">
        <v>2148</v>
      </c>
    </row>
    <row r="463" spans="1:21" x14ac:dyDescent="0.35">
      <c r="A463" t="s">
        <v>1340</v>
      </c>
      <c r="B463" t="s">
        <v>125</v>
      </c>
      <c r="C463" t="s">
        <v>1688</v>
      </c>
      <c r="D463" s="2">
        <v>45992</v>
      </c>
      <c r="E463" t="s">
        <v>61</v>
      </c>
      <c r="F463" t="s">
        <v>1689</v>
      </c>
      <c r="G463" t="s">
        <v>565</v>
      </c>
      <c r="H463" s="5" t="s">
        <v>2251</v>
      </c>
      <c r="I463" s="10" t="s">
        <v>1843</v>
      </c>
      <c r="J463" s="3">
        <v>4410000</v>
      </c>
      <c r="K463" s="3">
        <v>4410000</v>
      </c>
      <c r="L463" s="4">
        <v>0</v>
      </c>
      <c r="M463" s="4" t="s">
        <v>1052</v>
      </c>
      <c r="N463" s="5"/>
      <c r="O463" t="s">
        <v>1052</v>
      </c>
      <c r="Q463" s="2">
        <v>45992</v>
      </c>
      <c r="R463" s="2">
        <v>45992</v>
      </c>
      <c r="S463" s="15">
        <v>1</v>
      </c>
      <c r="T463" s="3">
        <v>4410000</v>
      </c>
      <c r="U463" t="s">
        <v>2149</v>
      </c>
    </row>
    <row r="464" spans="1:21" x14ac:dyDescent="0.35">
      <c r="A464" t="s">
        <v>1353</v>
      </c>
      <c r="B464" t="s">
        <v>125</v>
      </c>
      <c r="C464" t="s">
        <v>1690</v>
      </c>
      <c r="D464" s="2">
        <v>45985</v>
      </c>
      <c r="E464" t="s">
        <v>64</v>
      </c>
      <c r="F464" t="s">
        <v>1691</v>
      </c>
      <c r="G464" t="s">
        <v>565</v>
      </c>
      <c r="H464" s="5" t="s">
        <v>2208</v>
      </c>
      <c r="I464" s="10" t="s">
        <v>1807</v>
      </c>
      <c r="J464" s="3">
        <v>407715</v>
      </c>
      <c r="K464" s="3">
        <v>407715</v>
      </c>
      <c r="L464" s="4">
        <v>0</v>
      </c>
      <c r="M464" s="4" t="s">
        <v>1052</v>
      </c>
      <c r="N464" s="5"/>
      <c r="O464" t="s">
        <v>1052</v>
      </c>
      <c r="Q464" s="2">
        <v>45986</v>
      </c>
      <c r="R464" s="2">
        <v>45986</v>
      </c>
      <c r="S464" s="15">
        <v>1</v>
      </c>
      <c r="T464" s="3">
        <v>407715</v>
      </c>
      <c r="U464" t="s">
        <v>2150</v>
      </c>
    </row>
    <row r="465" spans="1:21" x14ac:dyDescent="0.35">
      <c r="A465" t="s">
        <v>1331</v>
      </c>
      <c r="B465" t="s">
        <v>59</v>
      </c>
      <c r="C465" t="s">
        <v>1692</v>
      </c>
      <c r="D465" s="2">
        <v>45993</v>
      </c>
      <c r="E465" t="s">
        <v>61</v>
      </c>
      <c r="F465" t="s">
        <v>2400</v>
      </c>
      <c r="G465" t="s">
        <v>564</v>
      </c>
      <c r="H465" t="s">
        <v>2299</v>
      </c>
      <c r="I465" s="10" t="s">
        <v>1934</v>
      </c>
      <c r="J465" s="3">
        <v>10692000</v>
      </c>
      <c r="K465" s="3">
        <v>10692000</v>
      </c>
      <c r="L465" s="4">
        <v>0</v>
      </c>
      <c r="M465" s="4" t="s">
        <v>1052</v>
      </c>
      <c r="N465" s="5"/>
      <c r="O465" t="s">
        <v>1052</v>
      </c>
      <c r="Q465" s="2">
        <v>45994</v>
      </c>
      <c r="R465" s="2">
        <v>45994</v>
      </c>
      <c r="S465" s="15">
        <v>1</v>
      </c>
      <c r="T465" s="3">
        <v>10692000</v>
      </c>
      <c r="U465" t="s">
        <v>2151</v>
      </c>
    </row>
    <row r="466" spans="1:21" x14ac:dyDescent="0.35">
      <c r="A466" t="s">
        <v>1350</v>
      </c>
      <c r="B466" t="s">
        <v>59</v>
      </c>
      <c r="C466" t="s">
        <v>1693</v>
      </c>
      <c r="D466" s="2">
        <v>45993</v>
      </c>
      <c r="E466" t="s">
        <v>69</v>
      </c>
      <c r="F466" t="s">
        <v>1694</v>
      </c>
      <c r="G466" t="s">
        <v>565</v>
      </c>
      <c r="H466" s="5" t="s">
        <v>2335</v>
      </c>
      <c r="I466" s="10" t="s">
        <v>1935</v>
      </c>
      <c r="J466" s="3">
        <v>57032561</v>
      </c>
      <c r="K466" s="3">
        <v>57032561</v>
      </c>
      <c r="L466" s="4">
        <v>28</v>
      </c>
      <c r="M466" s="4" t="s">
        <v>1052</v>
      </c>
      <c r="N466" s="5"/>
      <c r="O466" t="s">
        <v>1052</v>
      </c>
      <c r="Q466" s="2">
        <v>45993</v>
      </c>
      <c r="R466" s="2">
        <v>46021</v>
      </c>
      <c r="S466" s="15">
        <v>1</v>
      </c>
      <c r="T466" s="3">
        <v>57032561</v>
      </c>
      <c r="U466" t="s">
        <v>2152</v>
      </c>
    </row>
    <row r="467" spans="1:21" x14ac:dyDescent="0.35">
      <c r="A467" t="s">
        <v>1334</v>
      </c>
      <c r="B467" t="s">
        <v>125</v>
      </c>
      <c r="C467" t="s">
        <v>1695</v>
      </c>
      <c r="D467" s="2">
        <v>45993</v>
      </c>
      <c r="E467" t="s">
        <v>61</v>
      </c>
      <c r="F467" t="s">
        <v>1696</v>
      </c>
      <c r="G467" t="s">
        <v>564</v>
      </c>
      <c r="H467" t="s">
        <v>2336</v>
      </c>
      <c r="I467" s="10" t="s">
        <v>1936</v>
      </c>
      <c r="J467" s="3">
        <v>4500000</v>
      </c>
      <c r="K467" s="3">
        <v>4500000</v>
      </c>
      <c r="L467" s="4">
        <v>0</v>
      </c>
      <c r="M467" s="4" t="s">
        <v>1052</v>
      </c>
      <c r="N467" s="5"/>
      <c r="O467" t="s">
        <v>1052</v>
      </c>
      <c r="Q467" s="2">
        <v>45994</v>
      </c>
      <c r="R467" s="2">
        <v>45994</v>
      </c>
      <c r="S467" s="15">
        <v>1</v>
      </c>
      <c r="T467" s="3">
        <v>4500000</v>
      </c>
      <c r="U467" t="s">
        <v>2153</v>
      </c>
    </row>
    <row r="468" spans="1:21" x14ac:dyDescent="0.35">
      <c r="A468" t="s">
        <v>1337</v>
      </c>
      <c r="B468" t="s">
        <v>59</v>
      </c>
      <c r="C468" t="s">
        <v>1697</v>
      </c>
      <c r="D468" s="2">
        <v>45993</v>
      </c>
      <c r="E468" t="s">
        <v>64</v>
      </c>
      <c r="F468" t="s">
        <v>1698</v>
      </c>
      <c r="G468" t="s">
        <v>565</v>
      </c>
      <c r="H468" s="5" t="s">
        <v>2337</v>
      </c>
      <c r="I468" s="10" t="s">
        <v>1937</v>
      </c>
      <c r="J468" s="3">
        <v>70648085</v>
      </c>
      <c r="K468" s="3">
        <v>70648085</v>
      </c>
      <c r="L468" s="4">
        <v>45</v>
      </c>
      <c r="M468" s="4" t="s">
        <v>1052</v>
      </c>
      <c r="N468" s="4"/>
      <c r="O468" t="s">
        <v>1052</v>
      </c>
      <c r="Q468" s="2">
        <v>45995</v>
      </c>
      <c r="R468" s="2">
        <v>46040</v>
      </c>
      <c r="S468" s="1">
        <v>1</v>
      </c>
      <c r="T468" s="3">
        <v>68797269.609999999</v>
      </c>
      <c r="U468" t="s">
        <v>2154</v>
      </c>
    </row>
    <row r="469" spans="1:21" ht="29" x14ac:dyDescent="0.35">
      <c r="A469" t="s">
        <v>1333</v>
      </c>
      <c r="B469" t="s">
        <v>125</v>
      </c>
      <c r="C469" t="s">
        <v>1699</v>
      </c>
      <c r="D469" s="2">
        <v>45993</v>
      </c>
      <c r="E469" t="s">
        <v>61</v>
      </c>
      <c r="F469" t="s">
        <v>1700</v>
      </c>
      <c r="G469" t="s">
        <v>564</v>
      </c>
      <c r="H469" t="s">
        <v>2338</v>
      </c>
      <c r="I469" s="10" t="s">
        <v>1938</v>
      </c>
      <c r="J469" s="3">
        <v>4215145</v>
      </c>
      <c r="K469" s="3">
        <v>4215145</v>
      </c>
      <c r="L469" s="4">
        <v>7</v>
      </c>
      <c r="M469" s="4" t="s">
        <v>1052</v>
      </c>
      <c r="N469" s="5"/>
      <c r="O469" t="s">
        <v>1052</v>
      </c>
      <c r="Q469" s="2">
        <v>45994</v>
      </c>
      <c r="R469" s="2">
        <v>46001</v>
      </c>
      <c r="S469" s="15">
        <v>1</v>
      </c>
      <c r="T469" s="3">
        <v>4215145</v>
      </c>
      <c r="U469" t="s">
        <v>2153</v>
      </c>
    </row>
    <row r="470" spans="1:21" x14ac:dyDescent="0.35">
      <c r="A470" t="s">
        <v>1345</v>
      </c>
      <c r="B470" t="s">
        <v>125</v>
      </c>
      <c r="C470" t="s">
        <v>1701</v>
      </c>
      <c r="D470" s="2">
        <v>45993</v>
      </c>
      <c r="E470" t="s">
        <v>61</v>
      </c>
      <c r="F470" t="s">
        <v>1700</v>
      </c>
      <c r="G470" t="s">
        <v>565</v>
      </c>
      <c r="H470" s="5" t="s">
        <v>2339</v>
      </c>
      <c r="I470" s="10" t="s">
        <v>1939</v>
      </c>
      <c r="J470" s="3">
        <v>2142000</v>
      </c>
      <c r="K470" s="3">
        <v>2142000</v>
      </c>
      <c r="L470" s="4">
        <v>0</v>
      </c>
      <c r="M470" s="4" t="s">
        <v>1052</v>
      </c>
      <c r="N470" s="5"/>
      <c r="O470" t="s">
        <v>1052</v>
      </c>
      <c r="Q470" s="2">
        <v>45995</v>
      </c>
      <c r="R470" s="2">
        <v>45995</v>
      </c>
      <c r="S470" s="15">
        <v>1</v>
      </c>
      <c r="T470" s="3">
        <v>2142000</v>
      </c>
      <c r="U470" t="s">
        <v>2155</v>
      </c>
    </row>
    <row r="471" spans="1:21" x14ac:dyDescent="0.35">
      <c r="A471" t="s">
        <v>1341</v>
      </c>
      <c r="B471" t="s">
        <v>59</v>
      </c>
      <c r="C471" t="s">
        <v>1702</v>
      </c>
      <c r="D471" s="2">
        <v>45994</v>
      </c>
      <c r="E471" t="s">
        <v>61</v>
      </c>
      <c r="F471" t="s">
        <v>2401</v>
      </c>
      <c r="G471" t="s">
        <v>564</v>
      </c>
      <c r="H471" t="s">
        <v>2340</v>
      </c>
      <c r="I471" s="10" t="s">
        <v>1940</v>
      </c>
      <c r="J471" s="3">
        <v>10700000</v>
      </c>
      <c r="K471" s="3">
        <v>10700000</v>
      </c>
      <c r="L471" s="4">
        <v>0</v>
      </c>
      <c r="M471" s="4" t="s">
        <v>1052</v>
      </c>
      <c r="N471" s="5"/>
      <c r="O471" t="s">
        <v>1052</v>
      </c>
      <c r="Q471" s="2">
        <v>45995</v>
      </c>
      <c r="R471" s="2">
        <v>45995</v>
      </c>
      <c r="S471" s="15">
        <v>1</v>
      </c>
      <c r="T471" s="3">
        <v>10700000</v>
      </c>
      <c r="U471" t="s">
        <v>2156</v>
      </c>
    </row>
    <row r="472" spans="1:21" ht="29" x14ac:dyDescent="0.35">
      <c r="A472" t="s">
        <v>1348</v>
      </c>
      <c r="B472" t="s">
        <v>125</v>
      </c>
      <c r="C472" t="s">
        <v>1703</v>
      </c>
      <c r="D472" s="2">
        <v>45994</v>
      </c>
      <c r="E472" t="s">
        <v>61</v>
      </c>
      <c r="F472" t="s">
        <v>2402</v>
      </c>
      <c r="G472" t="s">
        <v>564</v>
      </c>
      <c r="H472" t="s">
        <v>2341</v>
      </c>
      <c r="I472" s="10" t="s">
        <v>1941</v>
      </c>
      <c r="J472" s="3">
        <v>3650504</v>
      </c>
      <c r="K472" s="3">
        <v>3650504</v>
      </c>
      <c r="L472" s="4">
        <v>0</v>
      </c>
      <c r="M472" s="4" t="s">
        <v>1052</v>
      </c>
      <c r="N472" s="5"/>
      <c r="O472" t="s">
        <v>1052</v>
      </c>
      <c r="Q472" s="2">
        <v>45995</v>
      </c>
      <c r="R472" s="2">
        <v>45995</v>
      </c>
      <c r="S472" s="15">
        <v>1</v>
      </c>
      <c r="T472" s="3">
        <v>3650504</v>
      </c>
      <c r="U472" t="s">
        <v>2157</v>
      </c>
    </row>
    <row r="473" spans="1:21" x14ac:dyDescent="0.35">
      <c r="A473" t="s">
        <v>1352</v>
      </c>
      <c r="B473" t="s">
        <v>125</v>
      </c>
      <c r="C473" t="s">
        <v>1704</v>
      </c>
      <c r="D473" s="2">
        <v>45994</v>
      </c>
      <c r="E473" t="s">
        <v>61</v>
      </c>
      <c r="F473" t="s">
        <v>1705</v>
      </c>
      <c r="G473" t="s">
        <v>564</v>
      </c>
      <c r="H473" t="s">
        <v>2242</v>
      </c>
      <c r="I473" s="10" t="s">
        <v>1942</v>
      </c>
      <c r="J473" s="3">
        <v>4497500</v>
      </c>
      <c r="K473" s="3">
        <v>4497500</v>
      </c>
      <c r="L473" s="4">
        <v>0</v>
      </c>
      <c r="M473" s="4" t="s">
        <v>1052</v>
      </c>
      <c r="N473" s="5"/>
      <c r="O473" t="s">
        <v>1052</v>
      </c>
      <c r="Q473" s="2">
        <v>45995</v>
      </c>
      <c r="R473" s="2">
        <v>45995</v>
      </c>
      <c r="S473" s="15">
        <v>1</v>
      </c>
      <c r="T473" s="3">
        <v>4468716</v>
      </c>
      <c r="U473" t="s">
        <v>2158</v>
      </c>
    </row>
    <row r="474" spans="1:21" x14ac:dyDescent="0.35">
      <c r="A474" t="s">
        <v>1342</v>
      </c>
      <c r="B474" t="s">
        <v>125</v>
      </c>
      <c r="C474" t="s">
        <v>1706</v>
      </c>
      <c r="D474" s="2">
        <v>45994</v>
      </c>
      <c r="E474" t="s">
        <v>61</v>
      </c>
      <c r="F474" t="s">
        <v>1707</v>
      </c>
      <c r="G474" t="s">
        <v>565</v>
      </c>
      <c r="H474" s="5" t="s">
        <v>2342</v>
      </c>
      <c r="I474" s="10" t="s">
        <v>1943</v>
      </c>
      <c r="J474" s="3">
        <v>1200000</v>
      </c>
      <c r="K474" s="3">
        <v>1200000</v>
      </c>
      <c r="L474" s="4">
        <v>16</v>
      </c>
      <c r="M474" s="4" t="s">
        <v>1052</v>
      </c>
      <c r="N474" s="5"/>
      <c r="O474" t="s">
        <v>1052</v>
      </c>
      <c r="Q474" s="2">
        <v>45994</v>
      </c>
      <c r="R474" s="2">
        <v>46010</v>
      </c>
      <c r="S474" s="15">
        <v>1</v>
      </c>
      <c r="T474" s="3">
        <v>1200000</v>
      </c>
      <c r="U474" t="s">
        <v>2159</v>
      </c>
    </row>
    <row r="475" spans="1:21" x14ac:dyDescent="0.35">
      <c r="A475" t="s">
        <v>1354</v>
      </c>
      <c r="B475" t="s">
        <v>125</v>
      </c>
      <c r="C475" t="s">
        <v>1708</v>
      </c>
      <c r="D475" s="2">
        <v>45995</v>
      </c>
      <c r="E475" t="s">
        <v>61</v>
      </c>
      <c r="F475" t="s">
        <v>1709</v>
      </c>
      <c r="G475" t="s">
        <v>565</v>
      </c>
      <c r="H475" s="5" t="s">
        <v>2343</v>
      </c>
      <c r="I475" s="10" t="s">
        <v>1944</v>
      </c>
      <c r="J475" s="3">
        <v>3826735</v>
      </c>
      <c r="K475" s="3">
        <v>3826735</v>
      </c>
      <c r="L475" s="4">
        <v>0</v>
      </c>
      <c r="M475" s="4" t="s">
        <v>1052</v>
      </c>
      <c r="N475" s="5"/>
      <c r="O475" t="s">
        <v>1052</v>
      </c>
      <c r="Q475" s="2">
        <v>45995</v>
      </c>
      <c r="R475" s="2">
        <v>45995</v>
      </c>
      <c r="S475" s="15">
        <v>1</v>
      </c>
      <c r="T475" s="3">
        <v>3826735</v>
      </c>
      <c r="U475" t="s">
        <v>2160</v>
      </c>
    </row>
    <row r="476" spans="1:21" x14ac:dyDescent="0.35">
      <c r="A476" t="s">
        <v>1342</v>
      </c>
      <c r="B476" t="s">
        <v>125</v>
      </c>
      <c r="C476" t="s">
        <v>1710</v>
      </c>
      <c r="D476" s="2">
        <v>45995</v>
      </c>
      <c r="E476" t="s">
        <v>61</v>
      </c>
      <c r="F476" t="s">
        <v>1711</v>
      </c>
      <c r="G476" t="s">
        <v>564</v>
      </c>
      <c r="H476" t="s">
        <v>2344</v>
      </c>
      <c r="I476" s="10" t="s">
        <v>1945</v>
      </c>
      <c r="J476" s="3">
        <v>1728000</v>
      </c>
      <c r="K476" s="3">
        <v>1728000</v>
      </c>
      <c r="L476" s="4">
        <v>11</v>
      </c>
      <c r="M476" s="4" t="s">
        <v>1052</v>
      </c>
      <c r="N476" s="5"/>
      <c r="O476" t="s">
        <v>1052</v>
      </c>
      <c r="Q476" s="2">
        <v>45995</v>
      </c>
      <c r="R476" s="2">
        <v>46006</v>
      </c>
      <c r="S476" s="15">
        <v>1</v>
      </c>
      <c r="T476" s="3">
        <v>1728000</v>
      </c>
      <c r="U476" t="s">
        <v>2161</v>
      </c>
    </row>
    <row r="477" spans="1:21" ht="29" x14ac:dyDescent="0.35">
      <c r="A477" t="s">
        <v>1333</v>
      </c>
      <c r="B477" t="s">
        <v>125</v>
      </c>
      <c r="C477" t="s">
        <v>1712</v>
      </c>
      <c r="D477" s="2">
        <v>45995</v>
      </c>
      <c r="E477" t="s">
        <v>61</v>
      </c>
      <c r="F477" t="s">
        <v>1713</v>
      </c>
      <c r="G477" t="s">
        <v>565</v>
      </c>
      <c r="H477" s="5" t="s">
        <v>2345</v>
      </c>
      <c r="I477" s="10" t="s">
        <v>1946</v>
      </c>
      <c r="J477" s="3">
        <v>2960520</v>
      </c>
      <c r="K477" s="3">
        <v>2960520</v>
      </c>
      <c r="L477" s="4">
        <v>4</v>
      </c>
      <c r="M477" s="4" t="s">
        <v>1052</v>
      </c>
      <c r="N477" s="5"/>
      <c r="O477" t="s">
        <v>1052</v>
      </c>
      <c r="Q477" s="2">
        <v>46003</v>
      </c>
      <c r="R477" s="2">
        <v>46007</v>
      </c>
      <c r="S477" s="15">
        <v>1</v>
      </c>
      <c r="T477" s="3">
        <v>2960520</v>
      </c>
      <c r="U477" t="s">
        <v>2162</v>
      </c>
    </row>
    <row r="478" spans="1:21" x14ac:dyDescent="0.35">
      <c r="A478" t="s">
        <v>1350</v>
      </c>
      <c r="B478" t="s">
        <v>59</v>
      </c>
      <c r="C478" t="s">
        <v>1714</v>
      </c>
      <c r="D478" s="2">
        <v>45995</v>
      </c>
      <c r="E478" t="s">
        <v>69</v>
      </c>
      <c r="F478" t="s">
        <v>1715</v>
      </c>
      <c r="G478" t="s">
        <v>564</v>
      </c>
      <c r="H478" t="s">
        <v>2316</v>
      </c>
      <c r="I478" s="10" t="s">
        <v>1914</v>
      </c>
      <c r="J478" s="3">
        <v>28020192</v>
      </c>
      <c r="K478" s="3">
        <v>28020192</v>
      </c>
      <c r="L478" s="4">
        <v>20</v>
      </c>
      <c r="M478" s="4" t="s">
        <v>1052</v>
      </c>
      <c r="N478" s="5"/>
      <c r="O478" t="s">
        <v>1052</v>
      </c>
      <c r="Q478" s="2">
        <v>45996</v>
      </c>
      <c r="R478" s="2">
        <v>46016</v>
      </c>
      <c r="S478" s="15">
        <v>1</v>
      </c>
      <c r="T478" s="3">
        <v>28020192</v>
      </c>
      <c r="U478" t="s">
        <v>2163</v>
      </c>
    </row>
    <row r="479" spans="1:21" x14ac:dyDescent="0.35">
      <c r="A479" t="s">
        <v>1332</v>
      </c>
      <c r="B479" t="s">
        <v>125</v>
      </c>
      <c r="C479" t="s">
        <v>1716</v>
      </c>
      <c r="D479" s="2">
        <v>45996</v>
      </c>
      <c r="E479" t="s">
        <v>61</v>
      </c>
      <c r="F479" t="s">
        <v>1717</v>
      </c>
      <c r="G479" t="s">
        <v>565</v>
      </c>
      <c r="H479" s="5" t="s">
        <v>2233</v>
      </c>
      <c r="I479" s="10" t="s">
        <v>1824</v>
      </c>
      <c r="J479" s="3">
        <v>2000000</v>
      </c>
      <c r="K479" s="3">
        <v>2000000</v>
      </c>
      <c r="L479" s="4">
        <v>0</v>
      </c>
      <c r="M479" s="4" t="s">
        <v>1052</v>
      </c>
      <c r="N479" s="5"/>
      <c r="O479" t="s">
        <v>1052</v>
      </c>
      <c r="Q479" s="2">
        <v>46003</v>
      </c>
      <c r="R479" s="2">
        <v>46003</v>
      </c>
      <c r="S479" s="15">
        <v>1</v>
      </c>
      <c r="T479" s="3">
        <v>2000000</v>
      </c>
      <c r="U479" t="s">
        <v>2164</v>
      </c>
    </row>
    <row r="480" spans="1:21" x14ac:dyDescent="0.35">
      <c r="A480" t="s">
        <v>1339</v>
      </c>
      <c r="B480" t="s">
        <v>125</v>
      </c>
      <c r="C480" t="s">
        <v>1718</v>
      </c>
      <c r="D480" s="2">
        <v>45996</v>
      </c>
      <c r="E480" t="s">
        <v>61</v>
      </c>
      <c r="F480" t="s">
        <v>1719</v>
      </c>
      <c r="G480" t="s">
        <v>565</v>
      </c>
      <c r="H480" s="5" t="s">
        <v>2279</v>
      </c>
      <c r="I480" s="10" t="s">
        <v>1874</v>
      </c>
      <c r="J480" s="3">
        <v>1500000</v>
      </c>
      <c r="K480" s="3">
        <v>1500000</v>
      </c>
      <c r="L480" s="4">
        <v>0</v>
      </c>
      <c r="M480" s="4" t="s">
        <v>1052</v>
      </c>
      <c r="N480" s="5"/>
      <c r="O480" t="s">
        <v>1052</v>
      </c>
      <c r="Q480" s="2">
        <v>46003</v>
      </c>
      <c r="R480" s="2">
        <v>46003</v>
      </c>
      <c r="S480" s="15">
        <v>1</v>
      </c>
      <c r="T480" s="3">
        <v>1500000</v>
      </c>
      <c r="U480" t="s">
        <v>2165</v>
      </c>
    </row>
    <row r="481" spans="1:21" x14ac:dyDescent="0.35">
      <c r="A481" t="s">
        <v>1335</v>
      </c>
      <c r="B481" t="s">
        <v>125</v>
      </c>
      <c r="C481" t="s">
        <v>1720</v>
      </c>
      <c r="D481" s="2">
        <v>46000</v>
      </c>
      <c r="E481" t="s">
        <v>61</v>
      </c>
      <c r="F481" t="s">
        <v>1721</v>
      </c>
      <c r="G481" t="s">
        <v>565</v>
      </c>
      <c r="H481" s="5" t="s">
        <v>2346</v>
      </c>
      <c r="I481" s="10" t="s">
        <v>1947</v>
      </c>
      <c r="J481" s="3">
        <v>4500000</v>
      </c>
      <c r="K481" s="3">
        <v>4500000</v>
      </c>
      <c r="L481" s="4">
        <v>0</v>
      </c>
      <c r="M481" s="4" t="s">
        <v>1052</v>
      </c>
      <c r="N481" s="5"/>
      <c r="O481" t="s">
        <v>1052</v>
      </c>
      <c r="Q481" s="2">
        <v>46002</v>
      </c>
      <c r="R481" s="2">
        <v>46002</v>
      </c>
      <c r="S481" s="15">
        <v>1</v>
      </c>
      <c r="T481" s="3">
        <v>4500000</v>
      </c>
      <c r="U481" t="s">
        <v>2166</v>
      </c>
    </row>
    <row r="482" spans="1:21" ht="29" x14ac:dyDescent="0.35">
      <c r="A482" t="s">
        <v>1342</v>
      </c>
      <c r="B482" t="s">
        <v>125</v>
      </c>
      <c r="C482" t="s">
        <v>1722</v>
      </c>
      <c r="D482" s="2">
        <v>45996</v>
      </c>
      <c r="E482" t="s">
        <v>64</v>
      </c>
      <c r="F482" t="s">
        <v>1723</v>
      </c>
      <c r="G482" t="s">
        <v>564</v>
      </c>
      <c r="H482" t="s">
        <v>2347</v>
      </c>
      <c r="I482" s="10" t="s">
        <v>1948</v>
      </c>
      <c r="J482" s="3">
        <v>1011500</v>
      </c>
      <c r="K482" s="3">
        <v>1011500</v>
      </c>
      <c r="L482" s="4">
        <v>10</v>
      </c>
      <c r="M482" s="4" t="s">
        <v>1052</v>
      </c>
      <c r="N482" s="5"/>
      <c r="O482" t="s">
        <v>1052</v>
      </c>
      <c r="Q482" s="2">
        <v>45996</v>
      </c>
      <c r="R482" s="2">
        <v>46006</v>
      </c>
      <c r="S482" s="15">
        <v>1</v>
      </c>
      <c r="T482" s="3">
        <v>1011500</v>
      </c>
      <c r="U482" t="s">
        <v>2166</v>
      </c>
    </row>
    <row r="483" spans="1:21" x14ac:dyDescent="0.35">
      <c r="A483" t="s">
        <v>1350</v>
      </c>
      <c r="B483" t="s">
        <v>59</v>
      </c>
      <c r="C483" t="s">
        <v>1724</v>
      </c>
      <c r="D483" s="2">
        <v>46000</v>
      </c>
      <c r="E483" t="s">
        <v>69</v>
      </c>
      <c r="F483" t="s">
        <v>1725</v>
      </c>
      <c r="G483" t="s">
        <v>564</v>
      </c>
      <c r="H483" t="s">
        <v>2316</v>
      </c>
      <c r="I483" s="10" t="s">
        <v>1914</v>
      </c>
      <c r="J483" s="3">
        <v>47055180</v>
      </c>
      <c r="K483" s="3">
        <v>47055180</v>
      </c>
      <c r="L483" s="4">
        <v>22</v>
      </c>
      <c r="M483" s="4" t="s">
        <v>1052</v>
      </c>
      <c r="N483" s="5"/>
      <c r="O483" t="s">
        <v>1052</v>
      </c>
      <c r="Q483" s="2">
        <v>46000</v>
      </c>
      <c r="R483" s="2">
        <v>46022</v>
      </c>
      <c r="S483" s="15">
        <v>1</v>
      </c>
      <c r="T483" s="3">
        <v>47055179.920000002</v>
      </c>
      <c r="U483" t="s">
        <v>2167</v>
      </c>
    </row>
    <row r="484" spans="1:21" x14ac:dyDescent="0.35">
      <c r="A484" t="s">
        <v>1344</v>
      </c>
      <c r="B484" t="s">
        <v>125</v>
      </c>
      <c r="C484" t="s">
        <v>1726</v>
      </c>
      <c r="D484" s="2">
        <v>45994</v>
      </c>
      <c r="E484" t="s">
        <v>61</v>
      </c>
      <c r="F484" t="s">
        <v>1727</v>
      </c>
      <c r="G484" t="s">
        <v>564</v>
      </c>
      <c r="H484" t="s">
        <v>2348</v>
      </c>
      <c r="I484" s="10" t="s">
        <v>1949</v>
      </c>
      <c r="J484" s="3">
        <v>555000</v>
      </c>
      <c r="K484" s="3">
        <v>555000</v>
      </c>
      <c r="L484" s="4">
        <v>9</v>
      </c>
      <c r="M484" s="4" t="s">
        <v>1052</v>
      </c>
      <c r="N484" s="5"/>
      <c r="O484" t="s">
        <v>1052</v>
      </c>
      <c r="Q484" s="2">
        <v>45994</v>
      </c>
      <c r="R484" s="2">
        <v>46003</v>
      </c>
      <c r="S484" s="15">
        <v>1</v>
      </c>
      <c r="T484" s="3">
        <v>555000</v>
      </c>
      <c r="U484" t="s">
        <v>2168</v>
      </c>
    </row>
    <row r="485" spans="1:21" x14ac:dyDescent="0.35">
      <c r="A485" t="s">
        <v>1345</v>
      </c>
      <c r="B485" t="s">
        <v>125</v>
      </c>
      <c r="C485" t="s">
        <v>1728</v>
      </c>
      <c r="D485" s="2">
        <v>46001</v>
      </c>
      <c r="E485" t="s">
        <v>61</v>
      </c>
      <c r="F485" t="s">
        <v>1729</v>
      </c>
      <c r="G485" t="s">
        <v>565</v>
      </c>
      <c r="H485" s="5" t="s">
        <v>2339</v>
      </c>
      <c r="I485" s="10" t="s">
        <v>1939</v>
      </c>
      <c r="J485" s="3">
        <v>1785000</v>
      </c>
      <c r="K485" s="3">
        <v>1785000</v>
      </c>
      <c r="L485" s="4">
        <v>0</v>
      </c>
      <c r="M485" s="4" t="s">
        <v>1052</v>
      </c>
      <c r="N485" s="5"/>
      <c r="O485" t="s">
        <v>1052</v>
      </c>
      <c r="Q485" s="2">
        <v>46003</v>
      </c>
      <c r="R485" s="2">
        <v>46003</v>
      </c>
      <c r="S485" s="15">
        <v>1</v>
      </c>
      <c r="T485" s="3">
        <v>1785000</v>
      </c>
      <c r="U485" t="s">
        <v>2169</v>
      </c>
    </row>
    <row r="486" spans="1:21" x14ac:dyDescent="0.35">
      <c r="A486" t="s">
        <v>1331</v>
      </c>
      <c r="B486" t="s">
        <v>125</v>
      </c>
      <c r="C486" t="s">
        <v>1730</v>
      </c>
      <c r="D486" s="2">
        <v>46000</v>
      </c>
      <c r="E486" t="s">
        <v>69</v>
      </c>
      <c r="F486" t="s">
        <v>1731</v>
      </c>
      <c r="G486" t="s">
        <v>564</v>
      </c>
      <c r="H486" t="s">
        <v>2349</v>
      </c>
      <c r="I486" s="10" t="s">
        <v>1950</v>
      </c>
      <c r="J486" s="3">
        <v>6345520</v>
      </c>
      <c r="K486" s="3">
        <v>6345520</v>
      </c>
      <c r="L486" s="4">
        <v>22</v>
      </c>
      <c r="M486" s="4" t="s">
        <v>1052</v>
      </c>
      <c r="N486" s="5"/>
      <c r="O486" t="s">
        <v>1052</v>
      </c>
      <c r="Q486" s="2">
        <v>46000</v>
      </c>
      <c r="R486" s="2">
        <v>46022</v>
      </c>
      <c r="S486" s="15">
        <v>1</v>
      </c>
      <c r="T486" s="3">
        <v>6345520</v>
      </c>
      <c r="U486" t="s">
        <v>2170</v>
      </c>
    </row>
    <row r="487" spans="1:21" x14ac:dyDescent="0.35">
      <c r="A487" t="s">
        <v>1348</v>
      </c>
      <c r="B487" t="s">
        <v>125</v>
      </c>
      <c r="C487" t="s">
        <v>1732</v>
      </c>
      <c r="D487" s="2">
        <v>46001</v>
      </c>
      <c r="E487" t="s">
        <v>61</v>
      </c>
      <c r="F487" t="s">
        <v>1733</v>
      </c>
      <c r="G487" t="s">
        <v>564</v>
      </c>
      <c r="H487" t="s">
        <v>2350</v>
      </c>
      <c r="I487" s="10" t="s">
        <v>1951</v>
      </c>
      <c r="J487" s="3">
        <v>5117000</v>
      </c>
      <c r="K487" s="3">
        <v>5117000</v>
      </c>
      <c r="L487" s="4">
        <v>0</v>
      </c>
      <c r="M487" s="4" t="s">
        <v>1052</v>
      </c>
      <c r="N487" s="5"/>
      <c r="O487" t="s">
        <v>1052</v>
      </c>
      <c r="Q487" s="2">
        <v>46003</v>
      </c>
      <c r="R487" s="2">
        <v>46003</v>
      </c>
      <c r="S487" s="15">
        <v>1</v>
      </c>
      <c r="T487" s="3">
        <v>5117000</v>
      </c>
      <c r="U487" t="s">
        <v>2171</v>
      </c>
    </row>
    <row r="488" spans="1:21" x14ac:dyDescent="0.35">
      <c r="A488" t="s">
        <v>1353</v>
      </c>
      <c r="B488" t="s">
        <v>125</v>
      </c>
      <c r="C488" t="s">
        <v>1734</v>
      </c>
      <c r="D488" s="2">
        <v>46000</v>
      </c>
      <c r="E488" t="s">
        <v>61</v>
      </c>
      <c r="F488" t="s">
        <v>1735</v>
      </c>
      <c r="G488" t="s">
        <v>565</v>
      </c>
      <c r="H488" s="5" t="s">
        <v>2205</v>
      </c>
      <c r="I488" s="10" t="s">
        <v>1795</v>
      </c>
      <c r="J488" s="3">
        <v>1200000</v>
      </c>
      <c r="K488" s="3">
        <v>1200000</v>
      </c>
      <c r="L488" s="4">
        <v>0</v>
      </c>
      <c r="M488" s="4" t="s">
        <v>1052</v>
      </c>
      <c r="N488" s="5"/>
      <c r="O488" t="s">
        <v>1052</v>
      </c>
      <c r="Q488" s="2">
        <v>46003</v>
      </c>
      <c r="R488" s="2">
        <v>46003</v>
      </c>
      <c r="S488" s="15">
        <v>1</v>
      </c>
      <c r="T488" s="3">
        <v>1200000</v>
      </c>
      <c r="U488" t="s">
        <v>2172</v>
      </c>
    </row>
    <row r="489" spans="1:21" x14ac:dyDescent="0.35">
      <c r="A489" t="s">
        <v>1353</v>
      </c>
      <c r="B489" t="s">
        <v>59</v>
      </c>
      <c r="C489" t="s">
        <v>1736</v>
      </c>
      <c r="D489" s="2">
        <v>46001</v>
      </c>
      <c r="E489" t="s">
        <v>64</v>
      </c>
      <c r="F489" t="s">
        <v>1737</v>
      </c>
      <c r="G489" t="s">
        <v>564</v>
      </c>
      <c r="H489" t="s">
        <v>2351</v>
      </c>
      <c r="I489" s="10" t="s">
        <v>1952</v>
      </c>
      <c r="J489" s="3">
        <v>26462253</v>
      </c>
      <c r="K489" s="3">
        <v>26462253</v>
      </c>
      <c r="L489" s="4">
        <v>20</v>
      </c>
      <c r="M489" s="4" t="s">
        <v>1052</v>
      </c>
      <c r="N489" s="5"/>
      <c r="O489" t="s">
        <v>1052</v>
      </c>
      <c r="Q489" s="2">
        <v>46002</v>
      </c>
      <c r="R489" s="2">
        <v>46022</v>
      </c>
      <c r="S489" s="15">
        <v>1</v>
      </c>
      <c r="T489" s="3">
        <v>13231127</v>
      </c>
      <c r="U489" t="s">
        <v>2173</v>
      </c>
    </row>
    <row r="490" spans="1:21" x14ac:dyDescent="0.35">
      <c r="A490" t="s">
        <v>1352</v>
      </c>
      <c r="B490" t="s">
        <v>125</v>
      </c>
      <c r="C490" t="s">
        <v>1738</v>
      </c>
      <c r="D490" s="2">
        <v>46002</v>
      </c>
      <c r="E490" t="s">
        <v>61</v>
      </c>
      <c r="F490" t="s">
        <v>1739</v>
      </c>
      <c r="G490" t="s">
        <v>564</v>
      </c>
      <c r="H490" t="s">
        <v>2242</v>
      </c>
      <c r="I490" s="10" t="s">
        <v>1942</v>
      </c>
      <c r="J490" s="3">
        <v>4104000</v>
      </c>
      <c r="K490" s="3">
        <v>4104000</v>
      </c>
      <c r="L490" s="4">
        <v>0</v>
      </c>
      <c r="M490" s="4" t="s">
        <v>1052</v>
      </c>
      <c r="N490" s="5"/>
      <c r="O490" t="s">
        <v>1052</v>
      </c>
      <c r="Q490" s="2">
        <v>46003</v>
      </c>
      <c r="R490" s="2">
        <v>46003</v>
      </c>
      <c r="S490" s="15">
        <v>1</v>
      </c>
      <c r="T490" s="3">
        <v>4104000</v>
      </c>
      <c r="U490" t="s">
        <v>2174</v>
      </c>
    </row>
    <row r="491" spans="1:21" x14ac:dyDescent="0.35">
      <c r="A491" t="s">
        <v>1354</v>
      </c>
      <c r="B491" t="s">
        <v>125</v>
      </c>
      <c r="C491" t="s">
        <v>1740</v>
      </c>
      <c r="D491" s="2">
        <v>46001</v>
      </c>
      <c r="E491" t="s">
        <v>61</v>
      </c>
      <c r="F491" t="s">
        <v>1741</v>
      </c>
      <c r="G491" t="s">
        <v>565</v>
      </c>
      <c r="H491" s="5" t="s">
        <v>2343</v>
      </c>
      <c r="I491" s="10" t="s">
        <v>1944</v>
      </c>
      <c r="J491" s="3">
        <v>3600000</v>
      </c>
      <c r="K491" s="3">
        <v>3600000</v>
      </c>
      <c r="L491" s="4">
        <v>0</v>
      </c>
      <c r="M491" s="4" t="s">
        <v>1052</v>
      </c>
      <c r="N491" s="5"/>
      <c r="O491" t="s">
        <v>1052</v>
      </c>
      <c r="Q491" s="2">
        <v>46003</v>
      </c>
      <c r="R491" s="2">
        <v>46003</v>
      </c>
      <c r="S491" s="15">
        <v>1</v>
      </c>
      <c r="T491" s="3">
        <v>3600000</v>
      </c>
      <c r="U491" t="s">
        <v>2175</v>
      </c>
    </row>
    <row r="492" spans="1:21" x14ac:dyDescent="0.35">
      <c r="A492" t="s">
        <v>1335</v>
      </c>
      <c r="B492" t="s">
        <v>125</v>
      </c>
      <c r="C492" t="s">
        <v>1742</v>
      </c>
      <c r="D492" s="2">
        <v>46002</v>
      </c>
      <c r="E492" t="s">
        <v>61</v>
      </c>
      <c r="F492" t="s">
        <v>1743</v>
      </c>
      <c r="G492" t="s">
        <v>564</v>
      </c>
      <c r="H492" t="s">
        <v>2352</v>
      </c>
      <c r="I492" s="10" t="s">
        <v>1953</v>
      </c>
      <c r="J492" s="3">
        <v>3587395</v>
      </c>
      <c r="K492" s="3">
        <v>3587395</v>
      </c>
      <c r="L492" s="4">
        <v>2</v>
      </c>
      <c r="M492" s="4" t="s">
        <v>1052</v>
      </c>
      <c r="N492" s="5"/>
      <c r="O492" t="s">
        <v>1052</v>
      </c>
      <c r="Q492" s="2">
        <v>46003</v>
      </c>
      <c r="R492" s="2">
        <v>46005</v>
      </c>
      <c r="S492" s="15">
        <v>1</v>
      </c>
      <c r="T492" s="3">
        <v>3587395</v>
      </c>
      <c r="U492" t="s">
        <v>2176</v>
      </c>
    </row>
    <row r="493" spans="1:21" x14ac:dyDescent="0.35">
      <c r="A493" t="s">
        <v>1341</v>
      </c>
      <c r="B493" t="s">
        <v>59</v>
      </c>
      <c r="C493" t="s">
        <v>1744</v>
      </c>
      <c r="D493" s="2">
        <v>46002</v>
      </c>
      <c r="E493" t="s">
        <v>61</v>
      </c>
      <c r="F493" t="s">
        <v>2403</v>
      </c>
      <c r="G493" t="s">
        <v>564</v>
      </c>
      <c r="H493" t="s">
        <v>2340</v>
      </c>
      <c r="I493" s="10" t="s">
        <v>1940</v>
      </c>
      <c r="J493" s="3">
        <v>12754000</v>
      </c>
      <c r="K493" s="3">
        <v>12754000</v>
      </c>
      <c r="L493" s="4">
        <v>0</v>
      </c>
      <c r="M493" s="4" t="s">
        <v>1052</v>
      </c>
      <c r="N493" s="5"/>
      <c r="O493" t="s">
        <v>1052</v>
      </c>
      <c r="Q493" s="2">
        <v>46003</v>
      </c>
      <c r="R493" s="2">
        <v>46003</v>
      </c>
      <c r="S493" s="15">
        <v>1</v>
      </c>
      <c r="T493" s="3">
        <v>12754000</v>
      </c>
      <c r="U493" t="s">
        <v>2177</v>
      </c>
    </row>
    <row r="494" spans="1:21" x14ac:dyDescent="0.35">
      <c r="A494" t="s">
        <v>1340</v>
      </c>
      <c r="B494" t="s">
        <v>125</v>
      </c>
      <c r="C494" t="s">
        <v>1745</v>
      </c>
      <c r="D494" s="2">
        <v>46002</v>
      </c>
      <c r="E494" t="s">
        <v>61</v>
      </c>
      <c r="F494" t="s">
        <v>1746</v>
      </c>
      <c r="G494" t="s">
        <v>564</v>
      </c>
      <c r="H494" t="s">
        <v>2353</v>
      </c>
      <c r="I494" s="10" t="s">
        <v>1954</v>
      </c>
      <c r="J494" s="3">
        <v>2916000</v>
      </c>
      <c r="K494" s="3">
        <v>2916000</v>
      </c>
      <c r="L494" s="4">
        <v>0</v>
      </c>
      <c r="M494" s="4" t="s">
        <v>1052</v>
      </c>
      <c r="N494" s="5"/>
      <c r="O494" t="s">
        <v>1052</v>
      </c>
      <c r="Q494" s="2">
        <v>46003</v>
      </c>
      <c r="R494" s="2">
        <v>46003</v>
      </c>
      <c r="S494" s="15">
        <v>1</v>
      </c>
      <c r="T494" s="3">
        <v>2916000</v>
      </c>
      <c r="U494" t="s">
        <v>2178</v>
      </c>
    </row>
    <row r="495" spans="1:21" x14ac:dyDescent="0.35">
      <c r="A495" t="s">
        <v>1353</v>
      </c>
      <c r="B495" t="s">
        <v>125</v>
      </c>
      <c r="C495" t="s">
        <v>1747</v>
      </c>
      <c r="D495" s="2">
        <v>46001</v>
      </c>
      <c r="E495" t="s">
        <v>61</v>
      </c>
      <c r="F495" t="s">
        <v>1748</v>
      </c>
      <c r="G495" t="s">
        <v>564</v>
      </c>
      <c r="H495" t="s">
        <v>2248</v>
      </c>
      <c r="I495" s="10" t="s">
        <v>1840</v>
      </c>
      <c r="J495" s="3">
        <v>1112400</v>
      </c>
      <c r="K495" s="3">
        <v>1112400</v>
      </c>
      <c r="L495" s="4">
        <v>0</v>
      </c>
      <c r="M495" s="4" t="s">
        <v>1052</v>
      </c>
      <c r="N495" s="5"/>
      <c r="O495" t="s">
        <v>1052</v>
      </c>
      <c r="Q495" s="2">
        <v>46003</v>
      </c>
      <c r="R495" s="2">
        <v>46003</v>
      </c>
      <c r="S495" s="15">
        <v>1</v>
      </c>
      <c r="T495" s="3">
        <v>1112400</v>
      </c>
      <c r="U495" t="s">
        <v>2179</v>
      </c>
    </row>
    <row r="496" spans="1:21" x14ac:dyDescent="0.35">
      <c r="A496" t="s">
        <v>1336</v>
      </c>
      <c r="B496" t="s">
        <v>125</v>
      </c>
      <c r="C496" t="s">
        <v>1749</v>
      </c>
      <c r="D496" s="2">
        <v>46002</v>
      </c>
      <c r="E496" t="s">
        <v>61</v>
      </c>
      <c r="F496" t="s">
        <v>1750</v>
      </c>
      <c r="G496" t="s">
        <v>565</v>
      </c>
      <c r="H496" s="5" t="s">
        <v>2354</v>
      </c>
      <c r="I496" s="10" t="s">
        <v>1955</v>
      </c>
      <c r="J496" s="3">
        <v>3600000</v>
      </c>
      <c r="K496" s="3">
        <v>3600000</v>
      </c>
      <c r="L496" s="4">
        <v>0</v>
      </c>
      <c r="M496" s="4" t="s">
        <v>1052</v>
      </c>
      <c r="N496" s="5"/>
      <c r="O496" t="s">
        <v>1052</v>
      </c>
      <c r="Q496" s="2">
        <v>46003</v>
      </c>
      <c r="R496" s="2">
        <v>46003</v>
      </c>
      <c r="S496" s="15">
        <v>1</v>
      </c>
      <c r="T496" s="3">
        <v>3600000</v>
      </c>
      <c r="U496" t="s">
        <v>2180</v>
      </c>
    </row>
    <row r="497" spans="1:21" x14ac:dyDescent="0.35">
      <c r="A497" t="s">
        <v>1350</v>
      </c>
      <c r="B497" t="s">
        <v>125</v>
      </c>
      <c r="C497" t="s">
        <v>1751</v>
      </c>
      <c r="D497" s="2">
        <v>46002</v>
      </c>
      <c r="E497" t="s">
        <v>61</v>
      </c>
      <c r="F497" t="s">
        <v>1717</v>
      </c>
      <c r="G497" t="s">
        <v>564</v>
      </c>
      <c r="H497" t="s">
        <v>2355</v>
      </c>
      <c r="I497" s="10" t="s">
        <v>1956</v>
      </c>
      <c r="J497" s="3">
        <v>4800000</v>
      </c>
      <c r="K497" s="3">
        <v>4800000</v>
      </c>
      <c r="L497" s="4">
        <v>1</v>
      </c>
      <c r="M497" s="4" t="s">
        <v>1052</v>
      </c>
      <c r="N497" s="5"/>
      <c r="O497" t="s">
        <v>1052</v>
      </c>
      <c r="Q497" s="2">
        <v>46003</v>
      </c>
      <c r="R497" s="2">
        <v>46004</v>
      </c>
      <c r="S497" s="15">
        <v>0.96799999999999997</v>
      </c>
      <c r="T497" s="3">
        <v>4644444</v>
      </c>
      <c r="U497" t="s">
        <v>2181</v>
      </c>
    </row>
    <row r="498" spans="1:21" x14ac:dyDescent="0.35">
      <c r="A498" t="s">
        <v>1331</v>
      </c>
      <c r="B498" t="s">
        <v>59</v>
      </c>
      <c r="C498" t="s">
        <v>1752</v>
      </c>
      <c r="D498" s="2">
        <v>46002</v>
      </c>
      <c r="E498" t="s">
        <v>61</v>
      </c>
      <c r="F498" t="s">
        <v>1753</v>
      </c>
      <c r="G498" t="s">
        <v>565</v>
      </c>
      <c r="H498" s="5" t="s">
        <v>2356</v>
      </c>
      <c r="I498" s="10" t="s">
        <v>1957</v>
      </c>
      <c r="J498" s="3">
        <v>14000000</v>
      </c>
      <c r="K498" s="3">
        <v>14000000</v>
      </c>
      <c r="L498" s="4">
        <v>0</v>
      </c>
      <c r="M498" s="4" t="s">
        <v>1052</v>
      </c>
      <c r="N498" s="5"/>
      <c r="O498" t="s">
        <v>1052</v>
      </c>
      <c r="Q498" s="2">
        <v>46003</v>
      </c>
      <c r="R498" s="2">
        <v>46003</v>
      </c>
      <c r="S498" s="15">
        <v>1</v>
      </c>
      <c r="T498" s="3">
        <v>14000000</v>
      </c>
      <c r="U498" t="s">
        <v>2182</v>
      </c>
    </row>
    <row r="499" spans="1:21" x14ac:dyDescent="0.35">
      <c r="A499" t="s">
        <v>1347</v>
      </c>
      <c r="B499" t="s">
        <v>125</v>
      </c>
      <c r="C499" t="s">
        <v>1754</v>
      </c>
      <c r="D499" s="2">
        <v>46002</v>
      </c>
      <c r="E499" t="s">
        <v>61</v>
      </c>
      <c r="F499" t="s">
        <v>1755</v>
      </c>
      <c r="G499" t="s">
        <v>565</v>
      </c>
      <c r="H499" s="5" t="s">
        <v>2289</v>
      </c>
      <c r="I499" s="10" t="s">
        <v>1884</v>
      </c>
      <c r="J499" s="3">
        <v>2700000</v>
      </c>
      <c r="K499" s="3">
        <v>2700000</v>
      </c>
      <c r="L499" s="4">
        <v>0</v>
      </c>
      <c r="M499" s="4" t="s">
        <v>1052</v>
      </c>
      <c r="N499" s="5"/>
      <c r="O499" t="s">
        <v>1052</v>
      </c>
      <c r="Q499" s="2">
        <v>46003</v>
      </c>
      <c r="R499" s="2">
        <v>46003</v>
      </c>
      <c r="S499" s="15">
        <v>1</v>
      </c>
      <c r="T499" s="3">
        <v>2700000</v>
      </c>
      <c r="U499" t="s">
        <v>2183</v>
      </c>
    </row>
    <row r="500" spans="1:21" x14ac:dyDescent="0.35">
      <c r="A500" t="s">
        <v>1334</v>
      </c>
      <c r="B500" t="s">
        <v>125</v>
      </c>
      <c r="C500" t="s">
        <v>1756</v>
      </c>
      <c r="D500" s="2">
        <v>46002</v>
      </c>
      <c r="E500" t="s">
        <v>61</v>
      </c>
      <c r="F500" t="s">
        <v>1757</v>
      </c>
      <c r="G500" t="s">
        <v>565</v>
      </c>
      <c r="H500" s="5" t="s">
        <v>2292</v>
      </c>
      <c r="I500" s="10" t="s">
        <v>1887</v>
      </c>
      <c r="J500" s="3">
        <v>3600000</v>
      </c>
      <c r="K500" s="3">
        <v>3600000</v>
      </c>
      <c r="L500" s="4">
        <v>0</v>
      </c>
      <c r="M500" s="4" t="s">
        <v>1052</v>
      </c>
      <c r="N500" s="5"/>
      <c r="O500" t="s">
        <v>1052</v>
      </c>
      <c r="Q500" s="2">
        <v>46003</v>
      </c>
      <c r="R500" s="2">
        <v>46003</v>
      </c>
      <c r="S500" s="15">
        <v>1</v>
      </c>
      <c r="T500" s="3">
        <v>3600000</v>
      </c>
      <c r="U500" t="s">
        <v>2184</v>
      </c>
    </row>
    <row r="501" spans="1:21" x14ac:dyDescent="0.35">
      <c r="A501" t="s">
        <v>1350</v>
      </c>
      <c r="B501" t="s">
        <v>125</v>
      </c>
      <c r="C501" t="s">
        <v>1758</v>
      </c>
      <c r="D501" s="2">
        <v>46003</v>
      </c>
      <c r="E501" t="s">
        <v>69</v>
      </c>
      <c r="F501" t="s">
        <v>1759</v>
      </c>
      <c r="G501" t="s">
        <v>565</v>
      </c>
      <c r="H501" s="5" t="s">
        <v>2335</v>
      </c>
      <c r="I501" s="10" t="s">
        <v>1935</v>
      </c>
      <c r="J501" s="3">
        <v>5190020</v>
      </c>
      <c r="K501" s="3">
        <v>5190020</v>
      </c>
      <c r="L501" s="4">
        <v>19</v>
      </c>
      <c r="M501" s="4" t="s">
        <v>1052</v>
      </c>
      <c r="N501" s="5"/>
      <c r="O501" t="s">
        <v>1052</v>
      </c>
      <c r="Q501" s="2">
        <v>46003</v>
      </c>
      <c r="R501" s="2">
        <v>46022</v>
      </c>
      <c r="S501" s="15">
        <v>1</v>
      </c>
      <c r="T501" s="3">
        <v>5190020</v>
      </c>
      <c r="U501" t="s">
        <v>2185</v>
      </c>
    </row>
    <row r="502" spans="1:21" x14ac:dyDescent="0.35">
      <c r="A502" t="s">
        <v>1350</v>
      </c>
      <c r="B502" t="s">
        <v>59</v>
      </c>
      <c r="C502" t="s">
        <v>1760</v>
      </c>
      <c r="D502" s="2">
        <v>46003</v>
      </c>
      <c r="E502" t="s">
        <v>69</v>
      </c>
      <c r="F502" t="s">
        <v>1761</v>
      </c>
      <c r="G502" t="s">
        <v>564</v>
      </c>
      <c r="H502" t="s">
        <v>2321</v>
      </c>
      <c r="I502" s="10" t="s">
        <v>1958</v>
      </c>
      <c r="J502" s="3">
        <v>10210695</v>
      </c>
      <c r="K502" s="3">
        <v>10210695</v>
      </c>
      <c r="L502" s="4">
        <v>15</v>
      </c>
      <c r="M502" s="4" t="s">
        <v>1052</v>
      </c>
      <c r="N502" s="5"/>
      <c r="O502" t="s">
        <v>1052</v>
      </c>
      <c r="Q502" s="2">
        <v>46003</v>
      </c>
      <c r="R502" s="2">
        <v>46018</v>
      </c>
      <c r="S502" s="15">
        <v>1</v>
      </c>
      <c r="T502" s="3">
        <v>10210695</v>
      </c>
      <c r="U502" t="s">
        <v>2186</v>
      </c>
    </row>
    <row r="503" spans="1:21" x14ac:dyDescent="0.35">
      <c r="A503" t="s">
        <v>1343</v>
      </c>
      <c r="B503" t="s">
        <v>125</v>
      </c>
      <c r="C503" t="s">
        <v>1762</v>
      </c>
      <c r="D503" s="2">
        <v>46002</v>
      </c>
      <c r="E503" t="s">
        <v>61</v>
      </c>
      <c r="F503" t="s">
        <v>2404</v>
      </c>
      <c r="G503" t="s">
        <v>565</v>
      </c>
      <c r="H503" s="5" t="s">
        <v>2357</v>
      </c>
      <c r="I503" s="10" t="s">
        <v>1959</v>
      </c>
      <c r="J503" s="3">
        <v>4200000</v>
      </c>
      <c r="K503" s="3">
        <v>4200000</v>
      </c>
      <c r="L503" s="4">
        <v>4</v>
      </c>
      <c r="M503" s="4" t="s">
        <v>1052</v>
      </c>
      <c r="N503" s="5"/>
      <c r="O503" t="s">
        <v>1052</v>
      </c>
      <c r="Q503" s="2">
        <v>46002</v>
      </c>
      <c r="R503" s="2">
        <v>46006</v>
      </c>
      <c r="S503" s="15">
        <v>1</v>
      </c>
      <c r="T503" s="3">
        <v>4200000</v>
      </c>
      <c r="U503" t="s">
        <v>2187</v>
      </c>
    </row>
    <row r="504" spans="1:21" x14ac:dyDescent="0.35">
      <c r="A504" t="s">
        <v>1336</v>
      </c>
      <c r="B504" t="s">
        <v>59</v>
      </c>
      <c r="C504" t="s">
        <v>1763</v>
      </c>
      <c r="D504" s="2">
        <v>46007</v>
      </c>
      <c r="E504" t="s">
        <v>69</v>
      </c>
      <c r="F504" t="s">
        <v>1764</v>
      </c>
      <c r="G504" t="s">
        <v>564</v>
      </c>
      <c r="H504" t="s">
        <v>2214</v>
      </c>
      <c r="I504" s="10" t="s">
        <v>1960</v>
      </c>
      <c r="J504" s="3">
        <v>17133390</v>
      </c>
      <c r="K504" s="3">
        <v>17133390</v>
      </c>
      <c r="L504" s="4">
        <v>15</v>
      </c>
      <c r="M504" s="4" t="s">
        <v>1052</v>
      </c>
      <c r="N504" s="5"/>
      <c r="O504" t="s">
        <v>1052</v>
      </c>
      <c r="Q504" s="2">
        <v>46007</v>
      </c>
      <c r="R504" s="2">
        <v>46022</v>
      </c>
      <c r="S504" s="15">
        <v>1</v>
      </c>
      <c r="T504" s="3">
        <v>17133390</v>
      </c>
      <c r="U504" t="s">
        <v>2188</v>
      </c>
    </row>
    <row r="505" spans="1:21" x14ac:dyDescent="0.35">
      <c r="A505" t="s">
        <v>1339</v>
      </c>
      <c r="B505" t="s">
        <v>59</v>
      </c>
      <c r="C505" t="s">
        <v>1765</v>
      </c>
      <c r="D505" s="2">
        <v>46007</v>
      </c>
      <c r="E505" t="s">
        <v>64</v>
      </c>
      <c r="F505" t="s">
        <v>1766</v>
      </c>
      <c r="G505" t="s">
        <v>565</v>
      </c>
      <c r="H505" s="5" t="s">
        <v>2276</v>
      </c>
      <c r="I505" s="10" t="s">
        <v>1871</v>
      </c>
      <c r="J505" s="3">
        <v>26984500</v>
      </c>
      <c r="K505" s="3">
        <v>26984500</v>
      </c>
      <c r="L505" s="4">
        <v>15</v>
      </c>
      <c r="M505" s="4" t="s">
        <v>1052</v>
      </c>
      <c r="N505" s="5"/>
      <c r="O505" t="s">
        <v>1052</v>
      </c>
      <c r="Q505" s="2">
        <v>46007</v>
      </c>
      <c r="R505" s="2">
        <v>46022</v>
      </c>
      <c r="S505" s="15">
        <v>1</v>
      </c>
      <c r="T505" s="3">
        <v>26984500</v>
      </c>
      <c r="U505" t="s">
        <v>2189</v>
      </c>
    </row>
    <row r="506" spans="1:21" x14ac:dyDescent="0.35">
      <c r="A506" t="s">
        <v>1334</v>
      </c>
      <c r="B506" t="s">
        <v>59</v>
      </c>
      <c r="C506" t="s">
        <v>1767</v>
      </c>
      <c r="D506" s="2">
        <v>46008</v>
      </c>
      <c r="E506" t="s">
        <v>69</v>
      </c>
      <c r="F506" t="s">
        <v>1768</v>
      </c>
      <c r="G506" t="s">
        <v>564</v>
      </c>
      <c r="H506" t="s">
        <v>1024</v>
      </c>
      <c r="I506" s="10" t="s">
        <v>1961</v>
      </c>
      <c r="J506" s="3">
        <v>55962130</v>
      </c>
      <c r="K506" s="3">
        <v>55962130</v>
      </c>
      <c r="L506" s="4">
        <v>4</v>
      </c>
      <c r="M506" s="4" t="s">
        <v>1052</v>
      </c>
      <c r="N506" s="5"/>
      <c r="O506" t="s">
        <v>1052</v>
      </c>
      <c r="Q506" s="2">
        <v>46010</v>
      </c>
      <c r="R506" s="2">
        <v>46014</v>
      </c>
      <c r="S506" s="15">
        <v>1</v>
      </c>
      <c r="T506" s="3">
        <v>55962130</v>
      </c>
      <c r="U506" t="s">
        <v>2190</v>
      </c>
    </row>
    <row r="507" spans="1:21" x14ac:dyDescent="0.35">
      <c r="A507" t="s">
        <v>1337</v>
      </c>
      <c r="B507" t="s">
        <v>59</v>
      </c>
      <c r="C507" t="s">
        <v>1769</v>
      </c>
      <c r="D507" s="2">
        <v>46010</v>
      </c>
      <c r="E507" t="s">
        <v>64</v>
      </c>
      <c r="F507" t="s">
        <v>1770</v>
      </c>
      <c r="G507" t="s">
        <v>565</v>
      </c>
      <c r="H507" s="5" t="s">
        <v>2358</v>
      </c>
      <c r="I507" s="10" t="s">
        <v>1962</v>
      </c>
      <c r="J507" s="3">
        <v>9709791</v>
      </c>
      <c r="K507" s="3">
        <v>9709791</v>
      </c>
      <c r="L507" s="4">
        <v>45</v>
      </c>
      <c r="M507" s="4" t="s">
        <v>1052</v>
      </c>
      <c r="N507" s="5"/>
      <c r="O507" t="s">
        <v>1052</v>
      </c>
      <c r="Q507" s="2">
        <v>46010</v>
      </c>
      <c r="R507" s="2">
        <v>46055</v>
      </c>
      <c r="S507" s="1">
        <v>0.97</v>
      </c>
      <c r="T507" s="3">
        <v>9427482.3599999994</v>
      </c>
      <c r="U507" t="s">
        <v>2191</v>
      </c>
    </row>
    <row r="508" spans="1:21" x14ac:dyDescent="0.35">
      <c r="A508" t="s">
        <v>1349</v>
      </c>
      <c r="B508" t="s">
        <v>125</v>
      </c>
      <c r="C508" t="s">
        <v>1771</v>
      </c>
      <c r="D508" s="2">
        <v>46008</v>
      </c>
      <c r="E508" t="s">
        <v>61</v>
      </c>
      <c r="F508" t="s">
        <v>2405</v>
      </c>
      <c r="G508" t="s">
        <v>564</v>
      </c>
      <c r="H508" t="s">
        <v>2359</v>
      </c>
      <c r="I508" s="10" t="s">
        <v>1963</v>
      </c>
      <c r="J508" s="3">
        <v>2397000</v>
      </c>
      <c r="K508" s="3">
        <v>2397000</v>
      </c>
      <c r="L508" s="4">
        <v>14</v>
      </c>
      <c r="M508" s="4" t="s">
        <v>1052</v>
      </c>
      <c r="N508" s="5"/>
      <c r="O508" t="s">
        <v>1052</v>
      </c>
      <c r="Q508" s="2">
        <v>46008</v>
      </c>
      <c r="R508" s="2">
        <v>46022</v>
      </c>
      <c r="S508" s="15">
        <v>1</v>
      </c>
      <c r="T508" s="3">
        <v>2397000</v>
      </c>
      <c r="U508" t="s">
        <v>2192</v>
      </c>
    </row>
    <row r="509" spans="1:21" x14ac:dyDescent="0.35">
      <c r="A509" t="s">
        <v>1350</v>
      </c>
      <c r="B509" t="s">
        <v>125</v>
      </c>
      <c r="C509" t="s">
        <v>1772</v>
      </c>
      <c r="D509" s="2">
        <v>46008</v>
      </c>
      <c r="E509" t="s">
        <v>64</v>
      </c>
      <c r="F509" t="s">
        <v>1773</v>
      </c>
      <c r="G509" t="s">
        <v>565</v>
      </c>
      <c r="H509" s="5" t="s">
        <v>2308</v>
      </c>
      <c r="I509" s="10" t="s">
        <v>1906</v>
      </c>
      <c r="J509" s="3">
        <v>650000</v>
      </c>
      <c r="K509" s="3">
        <v>650000</v>
      </c>
      <c r="L509" s="4">
        <v>5</v>
      </c>
      <c r="M509" s="4" t="s">
        <v>1052</v>
      </c>
      <c r="N509" s="5"/>
      <c r="O509" t="s">
        <v>1052</v>
      </c>
      <c r="Q509" s="2">
        <v>46009</v>
      </c>
      <c r="R509" s="2">
        <v>46014</v>
      </c>
      <c r="S509" s="15">
        <v>1</v>
      </c>
      <c r="T509" s="3">
        <v>650000</v>
      </c>
      <c r="U509" t="s">
        <v>2193</v>
      </c>
    </row>
    <row r="510" spans="1:21" x14ac:dyDescent="0.35">
      <c r="A510" t="s">
        <v>1334</v>
      </c>
      <c r="B510" t="s">
        <v>59</v>
      </c>
      <c r="C510" t="s">
        <v>1774</v>
      </c>
      <c r="D510" s="2">
        <v>46009</v>
      </c>
      <c r="E510" t="s">
        <v>69</v>
      </c>
      <c r="F510" t="s">
        <v>1775</v>
      </c>
      <c r="G510" t="s">
        <v>564</v>
      </c>
      <c r="H510" t="s">
        <v>1024</v>
      </c>
      <c r="I510" s="10" t="s">
        <v>1961</v>
      </c>
      <c r="J510" s="3">
        <v>70891394</v>
      </c>
      <c r="K510" s="3">
        <v>70891394</v>
      </c>
      <c r="L510" s="4">
        <v>30</v>
      </c>
      <c r="M510" s="4" t="s">
        <v>1052</v>
      </c>
      <c r="N510" s="5"/>
      <c r="O510" t="s">
        <v>1052</v>
      </c>
      <c r="Q510" s="2">
        <v>46010</v>
      </c>
      <c r="R510" s="2">
        <v>46040</v>
      </c>
      <c r="S510" s="1">
        <v>1</v>
      </c>
      <c r="T510" s="3">
        <v>70891394</v>
      </c>
      <c r="U510" t="s">
        <v>2194</v>
      </c>
    </row>
    <row r="511" spans="1:21" x14ac:dyDescent="0.35">
      <c r="A511" t="s">
        <v>1334</v>
      </c>
      <c r="B511" t="s">
        <v>59</v>
      </c>
      <c r="C511" t="s">
        <v>1776</v>
      </c>
      <c r="D511" s="2">
        <v>46009</v>
      </c>
      <c r="E511" t="s">
        <v>69</v>
      </c>
      <c r="F511" t="s">
        <v>2406</v>
      </c>
      <c r="G511" t="s">
        <v>565</v>
      </c>
      <c r="H511" s="5" t="s">
        <v>2273</v>
      </c>
      <c r="I511" s="10" t="s">
        <v>1868</v>
      </c>
      <c r="J511" s="3">
        <v>24116548</v>
      </c>
      <c r="K511" s="3">
        <v>24116548</v>
      </c>
      <c r="L511" s="4">
        <v>5</v>
      </c>
      <c r="M511" s="4" t="s">
        <v>1052</v>
      </c>
      <c r="N511" s="5"/>
      <c r="O511" t="s">
        <v>1052</v>
      </c>
      <c r="Q511" s="2">
        <v>46009</v>
      </c>
      <c r="R511" s="2">
        <v>46014</v>
      </c>
      <c r="S511" s="15">
        <v>1</v>
      </c>
      <c r="T511" s="3">
        <v>24116548</v>
      </c>
      <c r="U511" t="s">
        <v>2195</v>
      </c>
    </row>
    <row r="512" spans="1:21" ht="29" x14ac:dyDescent="0.35">
      <c r="A512" t="s">
        <v>1337</v>
      </c>
      <c r="B512" t="s">
        <v>125</v>
      </c>
      <c r="C512" t="s">
        <v>1777</v>
      </c>
      <c r="D512" s="2">
        <v>45993</v>
      </c>
      <c r="E512" t="s">
        <v>61</v>
      </c>
      <c r="F512" t="s">
        <v>1778</v>
      </c>
      <c r="G512" t="s">
        <v>564</v>
      </c>
      <c r="H512" t="s">
        <v>2265</v>
      </c>
      <c r="I512" s="10" t="s">
        <v>1859</v>
      </c>
      <c r="J512" s="3">
        <v>1500000</v>
      </c>
      <c r="K512" s="3">
        <v>1500000</v>
      </c>
      <c r="L512" s="4">
        <v>0</v>
      </c>
      <c r="M512" s="4" t="s">
        <v>1052</v>
      </c>
      <c r="N512" s="5"/>
      <c r="O512" t="s">
        <v>1052</v>
      </c>
      <c r="Q512" s="2">
        <v>45995</v>
      </c>
      <c r="R512" s="2">
        <v>45995</v>
      </c>
      <c r="S512" s="15">
        <v>1</v>
      </c>
      <c r="T512" s="14" t="s">
        <v>2409</v>
      </c>
      <c r="U512" t="s">
        <v>2196</v>
      </c>
    </row>
    <row r="513" spans="1:21" x14ac:dyDescent="0.35">
      <c r="A513" t="s">
        <v>1336</v>
      </c>
      <c r="B513" t="s">
        <v>125</v>
      </c>
      <c r="C513" t="s">
        <v>1779</v>
      </c>
      <c r="D513" s="2">
        <v>46008</v>
      </c>
      <c r="E513" t="s">
        <v>69</v>
      </c>
      <c r="F513" t="s">
        <v>1780</v>
      </c>
      <c r="G513" t="s">
        <v>565</v>
      </c>
      <c r="H513" s="5" t="s">
        <v>2360</v>
      </c>
      <c r="I513" s="10" t="s">
        <v>1964</v>
      </c>
      <c r="J513" s="3">
        <v>1527000</v>
      </c>
      <c r="K513" s="3">
        <v>1527000</v>
      </c>
      <c r="L513" s="4">
        <v>14</v>
      </c>
      <c r="M513" s="4" t="s">
        <v>1052</v>
      </c>
      <c r="N513" s="5"/>
      <c r="O513" t="s">
        <v>1052</v>
      </c>
      <c r="Q513" s="2">
        <v>46008</v>
      </c>
      <c r="R513" s="2">
        <v>46022</v>
      </c>
      <c r="S513" s="15">
        <v>1</v>
      </c>
      <c r="T513" s="3">
        <v>1527000</v>
      </c>
      <c r="U513" t="s">
        <v>2197</v>
      </c>
    </row>
    <row r="514" spans="1:21" x14ac:dyDescent="0.35">
      <c r="A514" t="s">
        <v>1351</v>
      </c>
      <c r="B514" t="s">
        <v>125</v>
      </c>
      <c r="C514" t="s">
        <v>1781</v>
      </c>
      <c r="D514" s="2">
        <v>46013</v>
      </c>
      <c r="E514" t="s">
        <v>64</v>
      </c>
      <c r="F514" t="s">
        <v>1782</v>
      </c>
      <c r="G514" t="s">
        <v>565</v>
      </c>
      <c r="H514" s="5" t="s">
        <v>2271</v>
      </c>
      <c r="I514" s="10" t="s">
        <v>1866</v>
      </c>
      <c r="J514" s="3">
        <v>1331796</v>
      </c>
      <c r="K514" s="3">
        <v>1331796</v>
      </c>
      <c r="L514" s="4">
        <v>334</v>
      </c>
      <c r="M514" s="4" t="s">
        <v>1052</v>
      </c>
      <c r="N514" s="5"/>
      <c r="O514" t="s">
        <v>1052</v>
      </c>
      <c r="Q514" s="2">
        <v>46037</v>
      </c>
      <c r="R514" s="2">
        <v>46371</v>
      </c>
      <c r="S514" s="1">
        <v>0.3</v>
      </c>
      <c r="T514" s="3">
        <v>0</v>
      </c>
      <c r="U514" t="s">
        <v>2198</v>
      </c>
    </row>
    <row r="515" spans="1:21" x14ac:dyDescent="0.35">
      <c r="A515" t="s">
        <v>1334</v>
      </c>
      <c r="B515" t="s">
        <v>59</v>
      </c>
      <c r="C515" t="s">
        <v>1783</v>
      </c>
      <c r="D515" s="2">
        <v>46015</v>
      </c>
      <c r="E515" t="s">
        <v>69</v>
      </c>
      <c r="F515" t="s">
        <v>1784</v>
      </c>
      <c r="G515" t="s">
        <v>564</v>
      </c>
      <c r="H515" t="s">
        <v>2361</v>
      </c>
      <c r="I515" s="10" t="s">
        <v>1965</v>
      </c>
      <c r="J515" s="3">
        <v>70400000</v>
      </c>
      <c r="K515" s="3">
        <v>70400000</v>
      </c>
      <c r="L515" s="4">
        <v>7</v>
      </c>
      <c r="M515" s="4" t="s">
        <v>1052</v>
      </c>
      <c r="N515" s="5"/>
      <c r="O515" t="s">
        <v>1052</v>
      </c>
      <c r="Q515" s="2">
        <v>46017</v>
      </c>
      <c r="R515" s="2">
        <v>46024</v>
      </c>
      <c r="S515" s="1">
        <v>1</v>
      </c>
      <c r="T515" s="3">
        <v>70400000</v>
      </c>
      <c r="U515" t="s">
        <v>2199</v>
      </c>
    </row>
    <row r="516" spans="1:21" x14ac:dyDescent="0.35">
      <c r="A516" t="s">
        <v>1334</v>
      </c>
      <c r="B516" t="s">
        <v>59</v>
      </c>
      <c r="C516" t="s">
        <v>1785</v>
      </c>
      <c r="D516" s="2">
        <v>46015</v>
      </c>
      <c r="E516" t="s">
        <v>69</v>
      </c>
      <c r="F516" t="s">
        <v>1786</v>
      </c>
      <c r="G516" t="s">
        <v>565</v>
      </c>
      <c r="H516" s="5" t="s">
        <v>2362</v>
      </c>
      <c r="I516" s="10" t="s">
        <v>1966</v>
      </c>
      <c r="J516" s="3">
        <v>8216000</v>
      </c>
      <c r="K516" s="3">
        <v>8216000</v>
      </c>
      <c r="L516" s="4">
        <v>9</v>
      </c>
      <c r="M516" s="4" t="s">
        <v>1052</v>
      </c>
      <c r="N516" s="5"/>
      <c r="O516" t="s">
        <v>1052</v>
      </c>
      <c r="Q516" s="2">
        <v>46015</v>
      </c>
      <c r="R516" s="2">
        <v>46024</v>
      </c>
      <c r="S516" s="1">
        <v>1</v>
      </c>
      <c r="T516" s="3">
        <v>8216000</v>
      </c>
      <c r="U516" t="s">
        <v>2200</v>
      </c>
    </row>
    <row r="517" spans="1:21" x14ac:dyDescent="0.35">
      <c r="A517" t="s">
        <v>1334</v>
      </c>
      <c r="B517" t="s">
        <v>125</v>
      </c>
      <c r="C517" t="s">
        <v>1787</v>
      </c>
      <c r="D517" s="2">
        <v>46017</v>
      </c>
      <c r="E517" t="s">
        <v>69</v>
      </c>
      <c r="F517" t="s">
        <v>1788</v>
      </c>
      <c r="G517" t="s">
        <v>565</v>
      </c>
      <c r="H517" s="5" t="s">
        <v>2363</v>
      </c>
      <c r="I517" s="10" t="s">
        <v>1967</v>
      </c>
      <c r="J517" s="3">
        <v>3523000</v>
      </c>
      <c r="K517" s="3">
        <v>3523000</v>
      </c>
      <c r="L517" s="4">
        <v>7</v>
      </c>
      <c r="M517" s="4" t="s">
        <v>1052</v>
      </c>
      <c r="N517" s="5"/>
      <c r="O517" t="s">
        <v>1052</v>
      </c>
      <c r="Q517" s="2">
        <v>46017</v>
      </c>
      <c r="R517" s="2">
        <v>46024</v>
      </c>
      <c r="S517" s="1">
        <v>1</v>
      </c>
      <c r="T517" s="3">
        <v>3523000</v>
      </c>
      <c r="U517" t="s">
        <v>2201</v>
      </c>
    </row>
    <row r="518" spans="1:21" x14ac:dyDescent="0.35">
      <c r="A518" t="s">
        <v>1348</v>
      </c>
      <c r="B518" t="s">
        <v>125</v>
      </c>
      <c r="C518" t="s">
        <v>1789</v>
      </c>
      <c r="D518" s="2">
        <v>46017</v>
      </c>
      <c r="E518" t="s">
        <v>64</v>
      </c>
      <c r="F518" t="s">
        <v>1790</v>
      </c>
      <c r="G518" t="s">
        <v>564</v>
      </c>
      <c r="H518" t="s">
        <v>2330</v>
      </c>
      <c r="I518" s="10" t="s">
        <v>1968</v>
      </c>
      <c r="J518" s="3">
        <v>768000</v>
      </c>
      <c r="K518" s="3">
        <v>768000</v>
      </c>
      <c r="L518" s="4">
        <v>15</v>
      </c>
      <c r="M518" s="4" t="s">
        <v>1052</v>
      </c>
      <c r="N518" s="5"/>
      <c r="O518" t="s">
        <v>1052</v>
      </c>
      <c r="Q518" s="2">
        <v>46017</v>
      </c>
      <c r="R518" s="2">
        <v>46032</v>
      </c>
      <c r="S518" s="1">
        <v>1</v>
      </c>
      <c r="T518" s="3">
        <v>768000</v>
      </c>
      <c r="U518" t="s">
        <v>2202</v>
      </c>
    </row>
    <row r="519" spans="1:21" ht="29" x14ac:dyDescent="0.35">
      <c r="A519" t="s">
        <v>1343</v>
      </c>
      <c r="B519" t="s">
        <v>59</v>
      </c>
      <c r="C519" t="s">
        <v>1791</v>
      </c>
      <c r="D519" s="2">
        <v>46014</v>
      </c>
      <c r="E519" t="s">
        <v>61</v>
      </c>
      <c r="F519" t="s">
        <v>1792</v>
      </c>
      <c r="G519" t="s">
        <v>564</v>
      </c>
      <c r="H519" t="s">
        <v>2364</v>
      </c>
      <c r="I519" s="10" t="s">
        <v>1969</v>
      </c>
      <c r="J519" s="3">
        <v>11337956</v>
      </c>
      <c r="K519" s="3">
        <v>11337956</v>
      </c>
      <c r="L519" s="4">
        <v>8</v>
      </c>
      <c r="M519" s="4" t="s">
        <v>1052</v>
      </c>
      <c r="N519" s="5"/>
      <c r="O519" t="s">
        <v>1052</v>
      </c>
      <c r="Q519" s="2">
        <v>46014</v>
      </c>
      <c r="R519" s="2">
        <v>46022</v>
      </c>
      <c r="S519" s="15">
        <v>1</v>
      </c>
      <c r="T519" s="3">
        <v>11337996</v>
      </c>
      <c r="U519" t="s">
        <v>2203</v>
      </c>
    </row>
    <row r="520" spans="1:21" x14ac:dyDescent="0.35">
      <c r="A520" t="s">
        <v>1344</v>
      </c>
      <c r="B520" t="s">
        <v>125</v>
      </c>
      <c r="C520" t="s">
        <v>1793</v>
      </c>
      <c r="D520" s="2">
        <v>46003</v>
      </c>
      <c r="E520" t="s">
        <v>61</v>
      </c>
      <c r="F520" t="s">
        <v>1794</v>
      </c>
      <c r="G520" t="s">
        <v>565</v>
      </c>
      <c r="H520" s="5" t="s">
        <v>2291</v>
      </c>
      <c r="I520" s="10" t="s">
        <v>1886</v>
      </c>
      <c r="J520" s="3">
        <v>1800000</v>
      </c>
      <c r="K520" s="3">
        <v>1800000</v>
      </c>
      <c r="L520" s="4">
        <v>7</v>
      </c>
      <c r="M520" s="4" t="s">
        <v>1052</v>
      </c>
      <c r="N520" s="5"/>
      <c r="O520" t="s">
        <v>1052</v>
      </c>
      <c r="Q520" s="2">
        <v>46003</v>
      </c>
      <c r="R520" s="2">
        <v>46010</v>
      </c>
      <c r="S520" s="15">
        <v>1</v>
      </c>
      <c r="T520" s="3">
        <v>1800000</v>
      </c>
      <c r="U520" t="s">
        <v>2204</v>
      </c>
    </row>
    <row r="521" spans="1:21" ht="19.5" customHeight="1" x14ac:dyDescent="0.35">
      <c r="C521">
        <f>SUBTOTAL(103,Tabla1[N° DE CONTRATO])</f>
        <v>517</v>
      </c>
      <c r="J521" s="3">
        <f>SUBTOTAL(109,Tabla1[VALOR TOTAL DEL CONTRATO CON IVA (en pesos)
(inicial)])</f>
        <v>141399408221.19</v>
      </c>
      <c r="K521" s="3">
        <f>SUBTOTAL(109,Tabla1[VALOR TOTAL CONTRATO CON IVA
(VALOR INICIAL + ADICIONES) ])</f>
        <v>158870098501.19</v>
      </c>
      <c r="L521">
        <f>SUBTOTAL(103,Tabla1[PLAZO DEL CONTRATO
 (inicial)
(días)])</f>
        <v>517</v>
      </c>
      <c r="M521">
        <f>SUBTOTAL(103,Tabla1[PRÓRROGA
(SI / NO)])</f>
        <v>517</v>
      </c>
      <c r="N521">
        <f>SUBTOTAL(103,Tabla1[ADICIONES: NÚMERO DE DÍAS])</f>
        <v>46</v>
      </c>
      <c r="O521">
        <f>SUBTOTAL(103,Tabla1[SUSPENSIÓN (SI/NO)])</f>
        <v>517</v>
      </c>
      <c r="Q521">
        <f>SUBTOTAL(103,Tabla1[FECHA INICIO CONTRATO])</f>
        <v>517</v>
      </c>
      <c r="R521">
        <f>SUBTOTAL(103,Tabla1[FECHA TERMINACIÓN DEL CONTRATO
(inicial + prórroga)])</f>
        <v>517</v>
      </c>
      <c r="S521">
        <f>SUBTOTAL(102,Tabla1[PORCENTAJE DE EJECUCIÓN])</f>
        <v>517</v>
      </c>
      <c r="T521" s="3">
        <f>SUBTOTAL(109,Tabla1[VALOR PAGADO
(en pesos)
(CON IVA)])</f>
        <v>63173335717.313583</v>
      </c>
      <c r="U521">
        <f>SUBTOTAL(103,Tabla1[LINK CONTRATO SECOP II])</f>
        <v>517</v>
      </c>
    </row>
  </sheetData>
  <conditionalFormatting sqref="S4:S520">
    <cfRule type="colorScale" priority="1">
      <colorScale>
        <cfvo type="min"/>
        <cfvo type="percentile" val="50"/>
        <cfvo type="max"/>
        <color rgb="FFF8696B"/>
        <color rgb="FFFFEB84"/>
        <color rgb="FF63BE7B"/>
      </colorScale>
    </cfRule>
  </conditionalFormatting>
  <pageMargins left="0.7" right="0.7" top="0.75" bottom="0.75" header="0.3" footer="0.3"/>
  <headerFooter>
    <oddFooter>&amp;C_x000D_&amp;1#&amp;"Aptos"&amp;10&amp;K000000 DOCUMENTO DE USO INTERNO</oddFooter>
  </headerFooter>
  <ignoredErrors>
    <ignoredError sqref="H9:H22 H24:H520" numberStoredAsText="1"/>
  </ignoredErrors>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JANET RAMIREZ SAYAGO</dc:creator>
  <cp:lastModifiedBy>SANDRA JANET RAMIREZ SAYAGO</cp:lastModifiedBy>
  <dcterms:created xsi:type="dcterms:W3CDTF">2026-08-14T16:13:09Z</dcterms:created>
  <dcterms:modified xsi:type="dcterms:W3CDTF">2026-09-28T15:29:23Z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2026-08-14T16:42:09Z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64a624b6-29dd-4068-aa7d-a9056113ca7c</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